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870" windowWidth="19440" windowHeight="9915"/>
  </bookViews>
  <sheets>
    <sheet name="FULL-TIME NON-EXEMPT" sheetId="8" r:id="rId1"/>
    <sheet name="LEAVE REQUEST FORM" sheetId="18" r:id="rId2"/>
    <sheet name="INSTRUCTIONS" sheetId="16" r:id="rId3"/>
  </sheets>
  <definedNames>
    <definedName name="Leave">'LEAVE REQUEST FORM'!$P$15:$P$18</definedName>
    <definedName name="_xlnm.Print_Area" localSheetId="0">'FULL-TIME NON-EXEMPT'!$A$1:$X$64</definedName>
    <definedName name="_xlnm.Print_Area" localSheetId="1">'LEAVE REQUEST FORM'!$A$1:$M$50</definedName>
  </definedNames>
  <calcPr calcId="145621"/>
</workbook>
</file>

<file path=xl/calcChain.xml><?xml version="1.0" encoding="utf-8"?>
<calcChain xmlns="http://schemas.openxmlformats.org/spreadsheetml/2006/main">
  <c r="B8" i="18" l="1"/>
  <c r="B6" i="18"/>
  <c r="K13" i="8" l="1"/>
  <c r="K15" i="8" l="1"/>
  <c r="K39" i="8" l="1"/>
  <c r="K31" i="8" l="1"/>
  <c r="K21" i="8" l="1"/>
  <c r="O43" i="8" l="1"/>
  <c r="N43" i="8"/>
  <c r="M43" i="8"/>
  <c r="L43" i="8"/>
  <c r="K41" i="8"/>
  <c r="Q41" i="8" s="1"/>
  <c r="Q39" i="8"/>
  <c r="K37" i="8"/>
  <c r="Q37" i="8" s="1"/>
  <c r="K35" i="8"/>
  <c r="Q35" i="8" s="1"/>
  <c r="AA33" i="8"/>
  <c r="K33" i="8"/>
  <c r="Q33" i="8" s="1"/>
  <c r="AA32" i="8"/>
  <c r="AA31" i="8"/>
  <c r="AA30" i="8"/>
  <c r="AA29" i="8"/>
  <c r="K29" i="8"/>
  <c r="AA28" i="8"/>
  <c r="AA27" i="8"/>
  <c r="O27" i="8"/>
  <c r="N27" i="8"/>
  <c r="M27" i="8"/>
  <c r="L27" i="8"/>
  <c r="AA26" i="8"/>
  <c r="AA25" i="8"/>
  <c r="K25" i="8"/>
  <c r="Q25" i="8" s="1"/>
  <c r="AA24" i="8"/>
  <c r="AA23" i="8"/>
  <c r="K23" i="8"/>
  <c r="Q23" i="8" s="1"/>
  <c r="AA22" i="8"/>
  <c r="AA21" i="8"/>
  <c r="Q21" i="8"/>
  <c r="AA20" i="8"/>
  <c r="AA19" i="8"/>
  <c r="K19" i="8"/>
  <c r="Q19" i="8" s="1"/>
  <c r="AA18" i="8"/>
  <c r="AA17" i="8"/>
  <c r="K17" i="8"/>
  <c r="AA16" i="8"/>
  <c r="AA15" i="8"/>
  <c r="Q15" i="8"/>
  <c r="AA14" i="8"/>
  <c r="AA13" i="8"/>
  <c r="Q13" i="8"/>
  <c r="A13" i="8"/>
  <c r="A15" i="8" s="1"/>
  <c r="A17" i="8" s="1"/>
  <c r="A19" i="8" s="1"/>
  <c r="A21" i="8" s="1"/>
  <c r="A23" i="8" s="1"/>
  <c r="A25" i="8" s="1"/>
  <c r="A29" i="8" s="1"/>
  <c r="A31" i="8" s="1"/>
  <c r="A33" i="8" s="1"/>
  <c r="A35" i="8" s="1"/>
  <c r="A37" i="8" s="1"/>
  <c r="A39" i="8" s="1"/>
  <c r="A41" i="8" s="1"/>
  <c r="AA12" i="8"/>
  <c r="AA11" i="8"/>
  <c r="AA10" i="8"/>
  <c r="P6" i="8"/>
  <c r="L45" i="8" l="1"/>
  <c r="U33" i="8" s="1"/>
  <c r="E24" i="18" s="1"/>
  <c r="N45" i="8"/>
  <c r="U35" i="8" s="1"/>
  <c r="Q17" i="8"/>
  <c r="Q31" i="8"/>
  <c r="K43" i="8"/>
  <c r="S44" i="8" s="1"/>
  <c r="K27" i="8"/>
  <c r="Q27" i="8" s="1"/>
  <c r="M45" i="8"/>
  <c r="U31" i="8" s="1"/>
  <c r="B24" i="18" s="1"/>
  <c r="O45" i="8"/>
  <c r="Q29" i="8"/>
  <c r="Q43" i="8" l="1"/>
  <c r="Q45" i="8" s="1"/>
  <c r="K45" i="8"/>
  <c r="S43" i="8"/>
  <c r="U43" i="8" s="1"/>
  <c r="S41" i="8" l="1"/>
  <c r="S42" i="8"/>
  <c r="U41" i="8" l="1"/>
  <c r="V44" i="8" s="1"/>
</calcChain>
</file>

<file path=xl/sharedStrings.xml><?xml version="1.0" encoding="utf-8"?>
<sst xmlns="http://schemas.openxmlformats.org/spreadsheetml/2006/main" count="205" uniqueCount="139">
  <si>
    <t>BEE COUNTY, TEXAS</t>
  </si>
  <si>
    <t>TIME AND ATTENDANCE RECORD</t>
  </si>
  <si>
    <t>Employee Name</t>
  </si>
  <si>
    <t>PAY PERIOD:</t>
  </si>
  <si>
    <t>BEGIN:</t>
  </si>
  <si>
    <t>THROUGH</t>
  </si>
  <si>
    <t>END:</t>
  </si>
  <si>
    <t>DAY</t>
  </si>
  <si>
    <t>ACTUAL HOURS WORKED</t>
  </si>
  <si>
    <t>LEAVE HOURS TAKEN</t>
  </si>
  <si>
    <t>TOTAL HOURS</t>
  </si>
  <si>
    <t>COMMENTS</t>
  </si>
  <si>
    <t>IN</t>
  </si>
  <si>
    <t>OUT</t>
  </si>
  <si>
    <t>HOURS WORKED</t>
  </si>
  <si>
    <t>SICK</t>
  </si>
  <si>
    <t>VAC</t>
  </si>
  <si>
    <t>COMP USED</t>
  </si>
  <si>
    <t>X 1  =</t>
  </si>
  <si>
    <t>X 1.5  =</t>
  </si>
  <si>
    <t>GRAND TOTALS</t>
  </si>
  <si>
    <t>UNDER PENALTY OF PURJURY, I CERTIFY THAT THE ACTUAL PHYSICAL HOURS WORKED ABOVE WERE PERFORMED BY ME FOR THE SOLE BENEFIT OF BEE COUNTY, AND NO OTHER PRIVATE OR PUBLIC ENTITY</t>
  </si>
  <si>
    <t># Instructions for completion of form:  When entering time arriving and time leaving, use actual time: Example (8:05 am is recorded as 8:05)</t>
  </si>
  <si>
    <t>I VERIFY I HAVE READ THE ABOVE TIME RECORD, AND TO MY KNOWLEDGE IT IS TRUE AND CORRECT.</t>
  </si>
  <si>
    <t>EMPLOYEE SIGNATURE</t>
  </si>
  <si>
    <t>DATE</t>
  </si>
  <si>
    <t>SUPERVISOR SIGNATURE</t>
  </si>
  <si>
    <t>Tue</t>
  </si>
  <si>
    <t>Wed</t>
  </si>
  <si>
    <t>Fri</t>
  </si>
  <si>
    <t>Sat</t>
  </si>
  <si>
    <t>Sun</t>
  </si>
  <si>
    <t>Mon</t>
  </si>
  <si>
    <t>Thurs</t>
  </si>
  <si>
    <t>Empl. ID#</t>
  </si>
  <si>
    <t># Three or more consecutive days of sick leave requires a Doctor's Note attached to time sheet when received by the HR's Office</t>
  </si>
  <si>
    <t>Status:</t>
  </si>
  <si>
    <t>Time Legend</t>
  </si>
  <si>
    <t>=</t>
  </si>
  <si>
    <t>CIRCLE THE ONE(S) THAT APPLY</t>
  </si>
  <si>
    <t>Full-Time</t>
  </si>
  <si>
    <t>Part-Time</t>
  </si>
  <si>
    <t>Temp- FT</t>
  </si>
  <si>
    <t>Temp- PT</t>
  </si>
  <si>
    <t>Exempt</t>
  </si>
  <si>
    <t>Non-Exempt</t>
  </si>
  <si>
    <t>Department Name :</t>
  </si>
  <si>
    <t>TOTAL</t>
  </si>
  <si>
    <t>Department #:</t>
  </si>
  <si>
    <t>EARNED</t>
  </si>
  <si>
    <t xml:space="preserve">COMP </t>
  </si>
  <si>
    <t>HRS</t>
  </si>
  <si>
    <t>VAC HRS TAKEN</t>
  </si>
  <si>
    <t>COMP HRS TAKEN</t>
  </si>
  <si>
    <t>SICK HRS TAKEN</t>
  </si>
  <si>
    <t>DO NOT USE</t>
  </si>
  <si>
    <t>Clear out all old data from last pay period.</t>
  </si>
  <si>
    <t>Change beginning pay period date to reflect the current pay period</t>
  </si>
  <si>
    <t xml:space="preserve">purposes. The neater they look, it makes everyone's job easier. If you have any questions please call me </t>
  </si>
  <si>
    <t>361-621-1550 ext. 8183 or email me @ coleen.borrego@co.bee.tx.us</t>
  </si>
  <si>
    <r>
      <t>DO NOT USE WHITE OUT</t>
    </r>
    <r>
      <rPr>
        <sz val="10"/>
        <color indexed="8"/>
        <rFont val="Calibri"/>
        <family val="2"/>
      </rPr>
      <t xml:space="preserve"> on your timesheet. If you need to make changes draw one line through any</t>
    </r>
  </si>
  <si>
    <t>ONLY USE IN</t>
  </si>
  <si>
    <t>WHOLE HRS</t>
  </si>
  <si>
    <t xml:space="preserve"># This time sheet must be signed by the employee and the Department Head, and turned into the HR's Office by 10:00 am on Monday after the end of the time period.  </t>
  </si>
  <si>
    <r>
      <rPr>
        <b/>
        <sz val="12"/>
        <color indexed="10"/>
        <rFont val="Arial"/>
        <family val="2"/>
      </rPr>
      <t>*TOTAL 1ST WEEK</t>
    </r>
  </si>
  <si>
    <r>
      <rPr>
        <b/>
        <sz val="12"/>
        <color indexed="10"/>
        <rFont val="Arial"/>
        <family val="2"/>
      </rPr>
      <t>*TOTAL 2ND WEEK</t>
    </r>
  </si>
  <si>
    <t>**PLEASE DO NOT WHITE-OUT THE INFORMATION ON THIS TIME SHEET, ALL CORRECTIONS MUST BE INITIALED**</t>
  </si>
  <si>
    <t>NAME:</t>
  </si>
  <si>
    <t>DATE:</t>
  </si>
  <si>
    <t>DEPARTMENT:</t>
  </si>
  <si>
    <t>TITLE:</t>
  </si>
  <si>
    <t>I hereby request approval to be absent from work as indicated below:</t>
  </si>
  <si>
    <t xml:space="preserve">Period of absence:          </t>
  </si>
  <si>
    <t>From:</t>
  </si>
  <si>
    <t>am/pm</t>
  </si>
  <si>
    <t>OTHER</t>
  </si>
  <si>
    <t>Duty, Other: explain below)</t>
  </si>
  <si>
    <t>Remarks:</t>
  </si>
  <si>
    <t>I understand that vacation or sick leave taken in excess of the amount earned and available may result in a deduction from my pay. Check reason below:</t>
  </si>
  <si>
    <t>The sick leave requested above is due to my personal illness and/or medical appointment.</t>
  </si>
  <si>
    <t>The illness and/or medical appointment of an immediate member of my family required</t>
  </si>
  <si>
    <t>my presence.</t>
  </si>
  <si>
    <t>(Relationship to Employee)</t>
  </si>
  <si>
    <t>Signature of Applicant                                                                         Date Approved</t>
  </si>
  <si>
    <t>Department Head</t>
  </si>
  <si>
    <t>Date Approved</t>
  </si>
  <si>
    <t>1.  Attach copy of this form to the time sheets for turning into the Human Resources Department.</t>
  </si>
  <si>
    <t>INSTRUCTIONS ON HOW TO FILL OUT TIMESHEET</t>
  </si>
  <si>
    <t># When hours are computing, the time is rounded to the nearest Quarter hour: Example  ( An 8:07 arrival time is computed as 8:00) (An 8:08 arrival time is computed as 8:15)</t>
  </si>
  <si>
    <t xml:space="preserve">Type in your time in the  "IN" and "OUT" Boxes. Note: use Military time and a colon (:) when entering time </t>
  </si>
  <si>
    <t xml:space="preserve">You must have a Leave request filled out for all Leave you are using on your timesheet. Sign your </t>
  </si>
  <si>
    <t xml:space="preserve">request(s) then have your Supervisor sign it and turn in with your timesheet. When typing in Leave taken, </t>
  </si>
  <si>
    <r>
      <t>be sure you are using the</t>
    </r>
    <r>
      <rPr>
        <b/>
        <sz val="10"/>
        <color indexed="8"/>
        <rFont val="Calibri"/>
        <family val="2"/>
      </rPr>
      <t xml:space="preserve"> correct column that corresponds with your Leave request(s)</t>
    </r>
    <r>
      <rPr>
        <sz val="10"/>
        <color indexed="8"/>
        <rFont val="Calibri"/>
        <family val="2"/>
      </rPr>
      <t>. See the tab</t>
    </r>
  </si>
  <si>
    <t>at the bottom of your timesheet. It is a blank Leave request available for you to use.</t>
  </si>
  <si>
    <r>
      <t>REMEMBER</t>
    </r>
    <r>
      <rPr>
        <b/>
        <sz val="10"/>
        <color indexed="8"/>
        <rFont val="Calibri"/>
        <family val="2"/>
      </rPr>
      <t xml:space="preserve"> that Vacation Leave can only be used in whole hour increments.</t>
    </r>
  </si>
  <si>
    <t>Be sure you look at the Holiday Schedule and enter them on your timesheet in the "Other Leave" column.</t>
  </si>
  <si>
    <t>After you have printed out your timesheet please take a few minutes to review it.</t>
  </si>
  <si>
    <t xml:space="preserve">Please keep in mind that your timesheet is a legal document used for Auditing and Records Retention </t>
  </si>
  <si>
    <t xml:space="preserve">Remember you can always turn in a copy of a timesheet and replace it later with the Original, if an </t>
  </si>
  <si>
    <t xml:space="preserve">employee is out on Leave at the time the timesheets are due. I can adjust Leave time at any time, if </t>
  </si>
  <si>
    <t>needed, but a timesheet must be turned in in order for an employee to be compensated.</t>
  </si>
  <si>
    <t>EX: 15:00 = 3:00 PM (see Time legend).</t>
  </si>
  <si>
    <t>Your total hours worked each day cannot exceed your regular scheduled hours. EX: if you work an 8-hour</t>
  </si>
  <si>
    <t xml:space="preserve">schedule and use Leave, the total hours worked plus Leave used cannot equal more than 8 hours. </t>
  </si>
  <si>
    <t>Your total hours for the week must always total at least 40 hours. If you work over 40 hours in a work</t>
  </si>
  <si>
    <t>week you earn Comp Time. If you earn Comp Time in the first work week of the pay period, you can use the</t>
  </si>
  <si>
    <t>Just because your total for the 2 weeks equals 80 hours, each week is considered separate.</t>
  </si>
  <si>
    <t>If you are out sick 3 or more days, a Doctor's excuse must be attached with your Sick Leave request.</t>
  </si>
  <si>
    <t xml:space="preserve">hours you earned on the second week but not vice-versa. And, you must fill out a Leave form. </t>
  </si>
  <si>
    <t xml:space="preserve">             FOR HR USE ONLY:</t>
  </si>
  <si>
    <r>
      <t xml:space="preserve">and all changes, then initial changes. </t>
    </r>
    <r>
      <rPr>
        <b/>
        <sz val="10"/>
        <color indexed="8"/>
        <rFont val="Calibri"/>
        <family val="2"/>
      </rPr>
      <t>Employee must initial any and all changes.</t>
    </r>
  </si>
  <si>
    <t xml:space="preserve">**NOTE**: TIME MUST BE INPUT USING 24HR TIME. (FOR EXAMPLES, SEE THE TIME LEGEND)  </t>
  </si>
  <si>
    <t xml:space="preserve">                                                                                                                                                                                                                                                                                                                           </t>
  </si>
  <si>
    <t>BALANCE</t>
  </si>
  <si>
    <t>LEAVE</t>
  </si>
  <si>
    <t>CODE</t>
  </si>
  <si>
    <r>
      <t xml:space="preserve">letter, see bottom of timesheet for the codes </t>
    </r>
    <r>
      <rPr>
        <b/>
        <sz val="10"/>
        <color theme="1"/>
        <rFont val="Calibri"/>
        <family val="2"/>
        <scheme val="minor"/>
      </rPr>
      <t>Example</t>
    </r>
    <r>
      <rPr>
        <sz val="10"/>
        <color theme="1"/>
        <rFont val="Calibri"/>
        <family val="2"/>
        <scheme val="minor"/>
      </rPr>
      <t xml:space="preserve">: </t>
    </r>
    <r>
      <rPr>
        <b/>
        <sz val="10"/>
        <color theme="1"/>
        <rFont val="Calibri"/>
        <family val="2"/>
        <scheme val="minor"/>
      </rPr>
      <t>H</t>
    </r>
    <r>
      <rPr>
        <sz val="10"/>
        <color theme="1"/>
        <rFont val="Calibri"/>
        <family val="2"/>
        <scheme val="minor"/>
      </rPr>
      <t xml:space="preserve"> for Holiday, </t>
    </r>
    <r>
      <rPr>
        <b/>
        <sz val="10"/>
        <color theme="1"/>
        <rFont val="Calibri"/>
        <family val="2"/>
        <scheme val="minor"/>
      </rPr>
      <t>J</t>
    </r>
    <r>
      <rPr>
        <sz val="10"/>
        <color theme="1"/>
        <rFont val="Calibri"/>
        <family val="2"/>
        <scheme val="minor"/>
      </rPr>
      <t xml:space="preserve"> for Jury Duty or </t>
    </r>
    <r>
      <rPr>
        <b/>
        <sz val="10"/>
        <color theme="1"/>
        <rFont val="Calibri"/>
        <family val="2"/>
        <scheme val="minor"/>
      </rPr>
      <t>F</t>
    </r>
    <r>
      <rPr>
        <sz val="10"/>
        <color theme="1"/>
        <rFont val="Calibri"/>
        <family val="2"/>
        <scheme val="minor"/>
      </rPr>
      <t xml:space="preserve"> for Funeral.</t>
    </r>
  </si>
  <si>
    <t>MILEAGE $ ________________</t>
  </si>
  <si>
    <t>Thurs.</t>
  </si>
  <si>
    <t xml:space="preserve">             *OTHER LEAVE:    H-Holiday  A-Administrative Leave   LWOP-Leave Without Pay   J-Jury Duty/C-Citizenship  F-Funeral/E-Emergency   WC- Injury on the job   B-Birthday   FMLA-Family Medical Leave Act   </t>
  </si>
  <si>
    <t xml:space="preserve">              HP-Holiday Pay  HL-Holiday Leave (alternate day off in the same work week of the Holiday due to actually worked on the specified Holiday) </t>
  </si>
  <si>
    <t xml:space="preserve">                                                                                                                                   </t>
  </si>
  <si>
    <r>
      <t xml:space="preserve">Under Other Leave column in the </t>
    </r>
    <r>
      <rPr>
        <b/>
        <sz val="10"/>
        <color indexed="8"/>
        <rFont val="Calibri"/>
        <family val="2"/>
      </rPr>
      <t>HRS</t>
    </r>
    <r>
      <rPr>
        <sz val="10"/>
        <color indexed="8"/>
        <rFont val="Calibri"/>
        <family val="2"/>
      </rPr>
      <t xml:space="preserve"> column </t>
    </r>
    <r>
      <rPr>
        <b/>
        <sz val="10"/>
        <color indexed="8"/>
        <rFont val="Calibri"/>
        <family val="2"/>
      </rPr>
      <t>TYPE</t>
    </r>
    <r>
      <rPr>
        <sz val="10"/>
        <color indexed="8"/>
        <rFont val="Calibri"/>
        <family val="2"/>
      </rPr>
      <t xml:space="preserve"> in the hours then under the </t>
    </r>
    <r>
      <rPr>
        <b/>
        <sz val="10"/>
        <color indexed="8"/>
        <rFont val="Calibri"/>
        <family val="2"/>
      </rPr>
      <t>CODE</t>
    </r>
    <r>
      <rPr>
        <sz val="10"/>
        <color indexed="8"/>
        <rFont val="Calibri"/>
        <family val="2"/>
      </rPr>
      <t xml:space="preserve"> column type in the </t>
    </r>
  </si>
  <si>
    <t>APPLICATION FOR SICK LEAVE/VACATION</t>
  </si>
  <si>
    <t>TIME</t>
  </si>
  <si>
    <t>Leave</t>
  </si>
  <si>
    <t>Time Used</t>
  </si>
  <si>
    <t>To:</t>
  </si>
  <si>
    <r>
      <rPr>
        <b/>
        <u/>
        <sz val="14"/>
        <rFont val="Arial"/>
        <family val="2"/>
      </rPr>
      <t>V</t>
    </r>
    <r>
      <rPr>
        <b/>
        <sz val="10"/>
        <rFont val="Arial"/>
        <family val="2"/>
      </rPr>
      <t>ACATION</t>
    </r>
  </si>
  <si>
    <r>
      <rPr>
        <b/>
        <u/>
        <sz val="14"/>
        <rFont val="Arial"/>
        <family val="2"/>
      </rPr>
      <t>S</t>
    </r>
    <r>
      <rPr>
        <b/>
        <sz val="10"/>
        <rFont val="Arial"/>
        <family val="2"/>
      </rPr>
      <t>ICK LEAVE</t>
    </r>
  </si>
  <si>
    <r>
      <rPr>
        <b/>
        <u/>
        <sz val="14"/>
        <rFont val="Arial"/>
        <family val="2"/>
      </rPr>
      <t>O</t>
    </r>
    <r>
      <rPr>
        <b/>
        <sz val="10"/>
        <rFont val="Arial"/>
        <family val="2"/>
      </rPr>
      <t>THER</t>
    </r>
  </si>
  <si>
    <t>Type: (Funeral, Comp., Jury</t>
  </si>
  <si>
    <t>Funeral due to death of</t>
  </si>
  <si>
    <t>2. Sick leave will first be drawn from the sick leave accrued. Excessive sick leave over the amount accrued will automatically be deducted from Comp. Time (if available) and finally from vacation accrued. Negative balances will not be allowed and will result in a reduction in pay.</t>
  </si>
  <si>
    <t>3.  Per Bee County Policy 6.06. If you request time off for Vacation Leave and you have compensatory time on the books, then the requested leave must be charged to compensatory leave unless or until the balace is depleted, before Vacation time may be used.</t>
  </si>
  <si>
    <t>MUST USE COMP TIME IF AVAILABLE BEFORE USING VACATION LEAVE PER BEE COUNTY PERSONNEL POLICY</t>
  </si>
  <si>
    <t>V</t>
  </si>
  <si>
    <t>S</t>
  </si>
  <si>
    <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</si>
</sst>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h:mm\ AM/PM;@"/>
    <numFmt numFmtId="165" formatCode="h:mm;@"/>
    <numFmt numFmtId="166" formatCode="[$-409]mmmm\ d\,\ yyyy;@"/>
    <numFmt numFmtId="167" formatCode="m/d/yy;@"/>
    <numFmt numFmtId="168" formatCode="mm/dd/yy;@"/>
  </numFmts>
  <fonts count="58" x14ac:knownFonts="1">
    <font>
      <sz val="11"/>
      <color theme="1"/>
      <name val="Calibri"/>
      <family val="2"/>
      <scheme val="minor"/>
    </font>
    <font>
      <b/>
      <sz val="12"/>
      <name val="Arial"/>
      <family val="2"/>
    </font>
    <font>
      <sz val="12"/>
      <name val="Arial"/>
      <family val="2"/>
    </font>
    <font>
      <b/>
      <sz val="10"/>
      <name val="Arial"/>
      <family val="2"/>
    </font>
    <font>
      <b/>
      <sz val="9"/>
      <name val="Arial"/>
      <family val="2"/>
    </font>
    <font>
      <b/>
      <i/>
      <sz val="9"/>
      <name val="Arial"/>
      <family val="2"/>
    </font>
    <font>
      <sz val="14"/>
      <name val="Arial"/>
      <family val="2"/>
    </font>
    <font>
      <b/>
      <sz val="6"/>
      <name val="Arial"/>
      <family val="2"/>
    </font>
    <font>
      <b/>
      <sz val="14"/>
      <name val="Arial"/>
      <family val="2"/>
    </font>
    <font>
      <b/>
      <sz val="16"/>
      <name val="Arial"/>
      <family val="2"/>
    </font>
    <font>
      <b/>
      <sz val="11"/>
      <color indexed="8"/>
      <name val="Calibri"/>
      <family val="2"/>
    </font>
    <font>
      <sz val="11"/>
      <color indexed="10"/>
      <name val="Calibri"/>
      <family val="2"/>
    </font>
    <font>
      <b/>
      <sz val="12"/>
      <color indexed="10"/>
      <name val="Calibri"/>
      <family val="2"/>
    </font>
    <font>
      <sz val="12"/>
      <color indexed="8"/>
      <name val="Calibri"/>
      <family val="2"/>
    </font>
    <font>
      <b/>
      <u/>
      <sz val="11"/>
      <color indexed="8"/>
      <name val="Calibri"/>
      <family val="2"/>
    </font>
    <font>
      <b/>
      <sz val="11"/>
      <color indexed="10"/>
      <name val="Calibri"/>
      <family val="2"/>
    </font>
    <font>
      <b/>
      <sz val="16"/>
      <color indexed="10"/>
      <name val="Arial"/>
      <family val="2"/>
    </font>
    <font>
      <b/>
      <u/>
      <sz val="14"/>
      <name val="Arial Rounded MT Bold"/>
      <family val="2"/>
    </font>
    <font>
      <b/>
      <sz val="14"/>
      <name val="Arial Rounded MT Bold"/>
      <family val="2"/>
    </font>
    <font>
      <sz val="10"/>
      <color indexed="8"/>
      <name val="Calibri"/>
      <family val="2"/>
    </font>
    <font>
      <b/>
      <sz val="10"/>
      <color indexed="8"/>
      <name val="Calibri"/>
      <family val="2"/>
    </font>
    <font>
      <b/>
      <sz val="12"/>
      <color indexed="10"/>
      <name val="Arial"/>
      <family val="2"/>
    </font>
    <font>
      <b/>
      <sz val="9"/>
      <color indexed="10"/>
      <name val="Calibri"/>
      <family val="2"/>
    </font>
    <font>
      <b/>
      <sz val="9"/>
      <name val="Arial Black"/>
      <family val="2"/>
    </font>
    <font>
      <sz val="10"/>
      <name val="Arial"/>
      <family val="2"/>
    </font>
    <font>
      <b/>
      <sz val="14"/>
      <name val="Calibri"/>
      <family val="2"/>
    </font>
    <font>
      <b/>
      <sz val="16"/>
      <color indexed="10"/>
      <name val="Calibri"/>
      <family val="2"/>
    </font>
    <font>
      <sz val="16"/>
      <color indexed="8"/>
      <name val="Calibri"/>
      <family val="2"/>
    </font>
    <font>
      <b/>
      <sz val="8"/>
      <name val="Arial"/>
      <family val="2"/>
    </font>
    <font>
      <b/>
      <sz val="11"/>
      <color theme="1"/>
      <name val="Calibri"/>
      <family val="2"/>
      <scheme val="minor"/>
    </font>
    <font>
      <b/>
      <sz val="18"/>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4"/>
      <color rgb="FFFF0000"/>
      <name val="Calibri"/>
      <family val="2"/>
      <scheme val="minor"/>
    </font>
    <font>
      <sz val="14"/>
      <color theme="1"/>
      <name val="Calibri"/>
      <family val="2"/>
      <scheme val="minor"/>
    </font>
    <font>
      <sz val="12"/>
      <color theme="1"/>
      <name val="Calibri"/>
      <family val="2"/>
      <scheme val="minor"/>
    </font>
    <font>
      <b/>
      <sz val="11"/>
      <color rgb="FFFF0000"/>
      <name val="Calibri"/>
      <family val="2"/>
      <scheme val="minor"/>
    </font>
    <font>
      <sz val="20"/>
      <color theme="1"/>
      <name val="Calibri"/>
      <family val="2"/>
      <scheme val="minor"/>
    </font>
    <font>
      <b/>
      <sz val="12"/>
      <color rgb="FFFF0000"/>
      <name val="Arial"/>
      <family val="2"/>
    </font>
    <font>
      <b/>
      <sz val="11"/>
      <color theme="1"/>
      <name val="Arial Rounded MT Bold"/>
      <family val="2"/>
    </font>
    <font>
      <b/>
      <sz val="12"/>
      <color theme="1"/>
      <name val="Calibri"/>
      <family val="2"/>
      <scheme val="minor"/>
    </font>
    <font>
      <b/>
      <sz val="12"/>
      <color rgb="FFFF0000"/>
      <name val="Calibri"/>
      <family val="2"/>
      <scheme val="minor"/>
    </font>
    <font>
      <sz val="12"/>
      <color rgb="FFFF0000"/>
      <name val="Calibri"/>
      <family val="2"/>
      <scheme val="minor"/>
    </font>
    <font>
      <b/>
      <u/>
      <sz val="11"/>
      <color theme="1"/>
      <name val="Calibri"/>
      <family val="2"/>
      <scheme val="minor"/>
    </font>
    <font>
      <b/>
      <sz val="14"/>
      <color theme="1"/>
      <name val="Calibri"/>
      <family val="2"/>
      <scheme val="minor"/>
    </font>
    <font>
      <b/>
      <sz val="14"/>
      <color indexed="10"/>
      <name val="Arial"/>
      <family val="2"/>
    </font>
    <font>
      <sz val="14"/>
      <color indexed="10"/>
      <name val="Calibri"/>
      <family val="2"/>
    </font>
    <font>
      <b/>
      <sz val="14"/>
      <color indexed="10"/>
      <name val="Calibri"/>
      <family val="2"/>
    </font>
    <font>
      <b/>
      <sz val="9"/>
      <color theme="1"/>
      <name val="Arial"/>
      <family val="2"/>
    </font>
    <font>
      <b/>
      <sz val="12"/>
      <name val="Calibri"/>
      <family val="2"/>
      <scheme val="minor"/>
    </font>
    <font>
      <b/>
      <sz val="12"/>
      <color theme="1"/>
      <name val="Arial"/>
      <family val="2"/>
    </font>
    <font>
      <b/>
      <sz val="16"/>
      <name val="Calibri"/>
      <family val="2"/>
      <scheme val="minor"/>
    </font>
    <font>
      <sz val="9"/>
      <color theme="1"/>
      <name val="Arial"/>
      <family val="2"/>
    </font>
    <font>
      <b/>
      <sz val="16"/>
      <name val="Arial Rounded MT Bold"/>
      <family val="2"/>
    </font>
    <font>
      <b/>
      <u/>
      <sz val="16"/>
      <name val="Arial Rounded MT Bold"/>
      <family val="2"/>
    </font>
    <font>
      <b/>
      <u/>
      <sz val="14"/>
      <name val="Arial"/>
      <family val="2"/>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4" fillId="0" borderId="0" applyNumberFormat="0" applyFont="0" applyFill="0" applyBorder="0" applyAlignment="0" applyProtection="0">
      <alignment vertical="top"/>
    </xf>
  </cellStyleXfs>
  <cellXfs count="324">
    <xf numFmtId="0" fontId="0" fillId="0" borderId="0" xfId="0"/>
    <xf numFmtId="0" fontId="0" fillId="0" borderId="0" xfId="0" applyProtection="1"/>
    <xf numFmtId="0" fontId="0" fillId="2" borderId="0" xfId="0" applyFill="1" applyProtection="1"/>
    <xf numFmtId="0" fontId="3" fillId="2" borderId="0" xfId="0" applyFont="1" applyFill="1" applyProtection="1"/>
    <xf numFmtId="0" fontId="3" fillId="2" borderId="0" xfId="0" applyFont="1" applyFill="1" applyAlignment="1" applyProtection="1">
      <alignment horizontal="right"/>
    </xf>
    <xf numFmtId="0" fontId="4"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0" fillId="2" borderId="4" xfId="0" applyFill="1" applyBorder="1" applyAlignment="1" applyProtection="1">
      <alignment horizontal="center"/>
    </xf>
    <xf numFmtId="0" fontId="7" fillId="2" borderId="0" xfId="0" applyFont="1" applyFill="1" applyAlignment="1" applyProtection="1">
      <alignment horizontal="left"/>
    </xf>
    <xf numFmtId="0" fontId="0" fillId="0" borderId="0" xfId="0" applyAlignment="1" applyProtection="1">
      <alignment horizontal="center"/>
    </xf>
    <xf numFmtId="165" fontId="0" fillId="0" borderId="0" xfId="0" applyNumberFormat="1" applyAlignment="1" applyProtection="1">
      <alignment horizontal="left"/>
    </xf>
    <xf numFmtId="164" fontId="0" fillId="0" borderId="0" xfId="0" applyNumberFormat="1" applyAlignment="1" applyProtection="1">
      <alignment horizontal="right"/>
    </xf>
    <xf numFmtId="0" fontId="12" fillId="2" borderId="0" xfId="0" applyFont="1" applyFill="1" applyBorder="1" applyAlignment="1" applyProtection="1"/>
    <xf numFmtId="0" fontId="0" fillId="0" borderId="0" xfId="0" applyBorder="1" applyProtection="1"/>
    <xf numFmtId="0" fontId="14" fillId="0" borderId="0" xfId="0" applyFont="1" applyBorder="1" applyAlignment="1" applyProtection="1">
      <alignment horizontal="center" vertical="center"/>
    </xf>
    <xf numFmtId="0" fontId="11" fillId="2" borderId="0" xfId="0" applyFont="1" applyFill="1" applyAlignment="1">
      <alignment horizontal="left"/>
    </xf>
    <xf numFmtId="14" fontId="3" fillId="2" borderId="0" xfId="0" applyNumberFormat="1" applyFont="1" applyFill="1" applyBorder="1" applyAlignment="1" applyProtection="1">
      <alignment horizontal="center"/>
      <protection locked="0"/>
    </xf>
    <xf numFmtId="0" fontId="9" fillId="2" borderId="0" xfId="0" applyFont="1" applyFill="1" applyAlignment="1" applyProtection="1">
      <alignment horizontal="center"/>
    </xf>
    <xf numFmtId="0" fontId="30" fillId="0" borderId="0" xfId="0" applyFont="1" applyProtection="1"/>
    <xf numFmtId="49" fontId="6" fillId="4" borderId="0" xfId="0" applyNumberFormat="1" applyFont="1" applyFill="1" applyBorder="1" applyAlignment="1" applyProtection="1">
      <alignment horizontal="justify" vertical="top" readingOrder="1"/>
      <protection locked="0"/>
    </xf>
    <xf numFmtId="49" fontId="6" fillId="4" borderId="0" xfId="0" applyNumberFormat="1" applyFont="1" applyFill="1" applyAlignment="1" applyProtection="1">
      <alignment horizontal="justify" vertical="top" readingOrder="1"/>
      <protection locked="0"/>
    </xf>
    <xf numFmtId="49" fontId="6" fillId="4" borderId="8" xfId="0" applyNumberFormat="1" applyFont="1" applyFill="1" applyBorder="1" applyAlignment="1" applyProtection="1">
      <alignment horizontal="justify" vertical="top" readingOrder="1"/>
      <protection locked="0"/>
    </xf>
    <xf numFmtId="49" fontId="6" fillId="4" borderId="9" xfId="0" applyNumberFormat="1" applyFont="1" applyFill="1" applyBorder="1" applyAlignment="1" applyProtection="1">
      <alignment horizontal="justify" vertical="top" readingOrder="1"/>
      <protection locked="0"/>
    </xf>
    <xf numFmtId="2" fontId="0" fillId="0" borderId="0" xfId="0" applyNumberFormat="1" applyAlignment="1" applyProtection="1">
      <alignment horizontal="right"/>
    </xf>
    <xf numFmtId="2" fontId="31" fillId="2" borderId="7" xfId="0" applyNumberFormat="1" applyFont="1" applyFill="1" applyBorder="1" applyAlignment="1" applyProtection="1">
      <alignment horizontal="center"/>
    </xf>
    <xf numFmtId="49" fontId="0" fillId="0" borderId="0" xfId="0" applyNumberFormat="1" applyAlignment="1" applyProtection="1">
      <alignment horizontal="center"/>
    </xf>
    <xf numFmtId="49" fontId="0" fillId="0" borderId="0" xfId="0" applyNumberFormat="1" applyAlignment="1" applyProtection="1">
      <alignment horizontal="left"/>
    </xf>
    <xf numFmtId="2" fontId="0" fillId="4" borderId="0" xfId="0" applyNumberFormat="1" applyFill="1" applyAlignment="1" applyProtection="1">
      <alignment horizontal="right"/>
    </xf>
    <xf numFmtId="0" fontId="0" fillId="2" borderId="0" xfId="0" applyFill="1" applyBorder="1" applyAlignment="1" applyProtection="1"/>
    <xf numFmtId="0" fontId="13" fillId="2" borderId="0" xfId="0" applyFont="1" applyFill="1" applyBorder="1" applyAlignment="1" applyProtection="1">
      <alignment horizontal="left"/>
    </xf>
    <xf numFmtId="0" fontId="32" fillId="0" borderId="0" xfId="0" applyFont="1"/>
    <xf numFmtId="0" fontId="32" fillId="0" borderId="0" xfId="0" applyFont="1" applyAlignment="1"/>
    <xf numFmtId="0" fontId="33" fillId="0" borderId="0" xfId="0" applyFont="1"/>
    <xf numFmtId="0" fontId="34" fillId="0" borderId="0" xfId="0" applyFont="1" applyProtection="1"/>
    <xf numFmtId="0" fontId="35" fillId="2" borderId="0" xfId="0" applyFont="1" applyFill="1" applyProtection="1"/>
    <xf numFmtId="0" fontId="35" fillId="0" borderId="0" xfId="0" applyFont="1" applyProtection="1"/>
    <xf numFmtId="0" fontId="35" fillId="0" borderId="1" xfId="0" applyFont="1" applyBorder="1" applyProtection="1"/>
    <xf numFmtId="0" fontId="6" fillId="2" borderId="0" xfId="0" applyFont="1" applyFill="1" applyProtection="1"/>
    <xf numFmtId="164" fontId="0" fillId="0" borderId="0" xfId="0" applyNumberFormat="1" applyBorder="1" applyAlignment="1" applyProtection="1">
      <alignment horizontal="right"/>
    </xf>
    <xf numFmtId="0" fontId="22" fillId="2" borderId="0" xfId="0" applyFont="1" applyFill="1" applyBorder="1" applyAlignment="1" applyProtection="1">
      <alignment horizontal="left"/>
    </xf>
    <xf numFmtId="2" fontId="31" fillId="2" borderId="7" xfId="0" applyNumberFormat="1" applyFont="1" applyFill="1" applyBorder="1" applyAlignment="1" applyProtection="1">
      <alignment horizontal="center" vertical="center"/>
    </xf>
    <xf numFmtId="0" fontId="24" fillId="0" borderId="0" xfId="1" applyNumberFormat="1" applyFont="1" applyFill="1" applyBorder="1" applyAlignment="1" applyProtection="1">
      <alignment horizontal="right" vertical="top"/>
    </xf>
    <xf numFmtId="0" fontId="3" fillId="0" borderId="0" xfId="1" applyNumberFormat="1" applyFont="1" applyFill="1" applyBorder="1" applyAlignment="1" applyProtection="1">
      <alignment horizontal="justify" vertical="top"/>
    </xf>
    <xf numFmtId="14" fontId="24" fillId="0" borderId="0" xfId="1" applyNumberFormat="1" applyFont="1" applyFill="1" applyBorder="1" applyAlignment="1" applyProtection="1">
      <alignment vertical="top"/>
    </xf>
    <xf numFmtId="0" fontId="20" fillId="0" borderId="0" xfId="0" applyFont="1"/>
    <xf numFmtId="2" fontId="0" fillId="0" borderId="0" xfId="0" applyNumberFormat="1" applyFill="1" applyAlignment="1" applyProtection="1">
      <alignment horizontal="right"/>
    </xf>
    <xf numFmtId="0" fontId="26" fillId="2" borderId="0" xfId="0" applyFont="1" applyFill="1" applyBorder="1" applyAlignment="1" applyProtection="1">
      <alignment horizontal="left"/>
    </xf>
    <xf numFmtId="0" fontId="26" fillId="2" borderId="0" xfId="0" applyFont="1" applyFill="1" applyBorder="1" applyAlignment="1" applyProtection="1"/>
    <xf numFmtId="0" fontId="27" fillId="2" borderId="0" xfId="0" applyFont="1" applyFill="1" applyBorder="1" applyAlignment="1" applyProtection="1">
      <alignment horizontal="left"/>
    </xf>
    <xf numFmtId="0" fontId="12"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0" fillId="2" borderId="0" xfId="0" applyFill="1" applyBorder="1" applyAlignment="1" applyProtection="1">
      <alignment vertical="center"/>
    </xf>
    <xf numFmtId="0" fontId="37" fillId="2" borderId="0" xfId="0" applyFont="1" applyFill="1" applyBorder="1" applyAlignment="1" applyProtection="1">
      <alignment horizontal="center" vertical="center"/>
    </xf>
    <xf numFmtId="0" fontId="29" fillId="5" borderId="0" xfId="0" applyFont="1" applyFill="1" applyAlignment="1" applyProtection="1">
      <alignment horizontal="right"/>
    </xf>
    <xf numFmtId="0" fontId="29" fillId="5" borderId="8" xfId="0" applyFont="1" applyFill="1" applyBorder="1" applyProtection="1"/>
    <xf numFmtId="0" fontId="0" fillId="5" borderId="12" xfId="0" applyFont="1" applyFill="1" applyBorder="1" applyAlignment="1" applyProtection="1">
      <alignment horizontal="center"/>
    </xf>
    <xf numFmtId="0" fontId="36" fillId="2" borderId="0" xfId="0" applyFont="1" applyFill="1" applyProtection="1"/>
    <xf numFmtId="0" fontId="36" fillId="2" borderId="0" xfId="0" applyFont="1" applyFill="1" applyBorder="1" applyProtection="1"/>
    <xf numFmtId="0" fontId="36" fillId="0" borderId="0" xfId="0" applyFont="1" applyProtection="1"/>
    <xf numFmtId="0" fontId="0" fillId="2" borderId="0" xfId="0" applyFill="1" applyBorder="1" applyProtection="1"/>
    <xf numFmtId="0" fontId="38" fillId="2" borderId="0" xfId="0" applyFont="1" applyFill="1" applyBorder="1" applyAlignment="1" applyProtection="1">
      <alignment horizontal="center"/>
    </xf>
    <xf numFmtId="0" fontId="4" fillId="2" borderId="4" xfId="0" applyFont="1" applyFill="1" applyBorder="1" applyAlignment="1" applyProtection="1">
      <alignment horizontal="center" vertical="center" wrapText="1"/>
    </xf>
    <xf numFmtId="0" fontId="38" fillId="2" borderId="31" xfId="0" applyFont="1" applyFill="1" applyBorder="1" applyAlignment="1" applyProtection="1">
      <alignment horizontal="center"/>
    </xf>
    <xf numFmtId="0" fontId="4" fillId="2" borderId="44" xfId="0" applyFont="1" applyFill="1" applyBorder="1" applyAlignment="1" applyProtection="1">
      <alignment horizontal="center" vertical="center" wrapText="1"/>
    </xf>
    <xf numFmtId="0" fontId="19" fillId="0" borderId="0" xfId="0" applyFont="1"/>
    <xf numFmtId="0" fontId="29" fillId="5" borderId="0" xfId="0" applyFont="1" applyFill="1" applyBorder="1" applyAlignment="1" applyProtection="1">
      <alignment horizontal="right"/>
    </xf>
    <xf numFmtId="0" fontId="0" fillId="5" borderId="8" xfId="0" applyFill="1" applyBorder="1" applyAlignment="1" applyProtection="1">
      <alignment horizontal="center"/>
    </xf>
    <xf numFmtId="0" fontId="6" fillId="2" borderId="2" xfId="0" applyFont="1" applyFill="1" applyBorder="1" applyAlignment="1" applyProtection="1">
      <alignment horizontal="left"/>
    </xf>
    <xf numFmtId="0" fontId="35" fillId="2" borderId="0" xfId="0" applyFont="1" applyFill="1" applyAlignment="1" applyProtection="1">
      <alignment horizontal="center"/>
    </xf>
    <xf numFmtId="0" fontId="35" fillId="2" borderId="1" xfId="0" applyFont="1" applyFill="1" applyBorder="1" applyAlignment="1" applyProtection="1">
      <alignment horizontal="center"/>
    </xf>
    <xf numFmtId="0" fontId="35" fillId="2" borderId="1" xfId="0" applyFont="1" applyFill="1" applyBorder="1" applyAlignment="1">
      <alignment horizontal="center"/>
    </xf>
    <xf numFmtId="0" fontId="36" fillId="2" borderId="0" xfId="0" applyFont="1" applyFill="1" applyAlignment="1"/>
    <xf numFmtId="0" fontId="3" fillId="2" borderId="0" xfId="0" applyFont="1" applyFill="1" applyAlignment="1" applyProtection="1">
      <alignment horizontal="center"/>
    </xf>
    <xf numFmtId="0" fontId="46" fillId="5" borderId="0" xfId="0" applyFont="1" applyFill="1" applyAlignment="1" applyProtection="1">
      <alignment horizontal="left"/>
    </xf>
    <xf numFmtId="0" fontId="47" fillId="5" borderId="0" xfId="0" applyFont="1" applyFill="1" applyAlignment="1">
      <alignment horizontal="left"/>
    </xf>
    <xf numFmtId="0" fontId="48" fillId="5" borderId="0" xfId="0" applyFont="1" applyFill="1" applyAlignment="1">
      <alignment horizontal="left"/>
    </xf>
    <xf numFmtId="0" fontId="35" fillId="5" borderId="0" xfId="0" applyFont="1" applyFill="1" applyProtection="1"/>
    <xf numFmtId="0" fontId="46" fillId="5" borderId="0" xfId="0" applyFont="1" applyFill="1" applyAlignment="1" applyProtection="1"/>
    <xf numFmtId="0" fontId="47" fillId="5" borderId="0" xfId="0" applyFont="1" applyFill="1" applyAlignment="1"/>
    <xf numFmtId="2" fontId="49" fillId="2" borderId="2" xfId="0" applyNumberFormat="1" applyFont="1" applyFill="1" applyBorder="1" applyAlignment="1" applyProtection="1">
      <alignment horizontal="center"/>
    </xf>
    <xf numFmtId="49" fontId="29" fillId="0" borderId="0" xfId="0" applyNumberFormat="1" applyFont="1" applyFill="1" applyAlignment="1" applyProtection="1">
      <alignment horizontal="center"/>
    </xf>
    <xf numFmtId="0" fontId="51" fillId="2" borderId="0" xfId="0" applyFont="1" applyFill="1" applyAlignment="1"/>
    <xf numFmtId="0" fontId="41" fillId="5" borderId="0" xfId="0" applyFont="1" applyFill="1" applyAlignment="1" applyProtection="1">
      <alignment horizontal="center"/>
    </xf>
    <xf numFmtId="2" fontId="52" fillId="5" borderId="11" xfId="0" applyNumberFormat="1" applyFont="1" applyFill="1" applyBorder="1" applyAlignment="1" applyProtection="1">
      <alignment horizontal="right"/>
    </xf>
    <xf numFmtId="2" fontId="53" fillId="2" borderId="0" xfId="0" applyNumberFormat="1" applyFont="1" applyFill="1" applyBorder="1" applyAlignment="1" applyProtection="1">
      <alignment horizontal="center"/>
    </xf>
    <xf numFmtId="0" fontId="15" fillId="5" borderId="0" xfId="0" applyFont="1" applyFill="1" applyAlignment="1">
      <alignment horizontal="left"/>
    </xf>
    <xf numFmtId="0" fontId="0" fillId="5" borderId="0" xfId="0" applyFill="1" applyProtection="1"/>
    <xf numFmtId="0" fontId="3" fillId="0" borderId="0" xfId="1" applyNumberFormat="1" applyFont="1" applyFill="1" applyBorder="1" applyAlignment="1" applyProtection="1">
      <alignment horizontal="center" vertical="top"/>
    </xf>
    <xf numFmtId="0" fontId="24" fillId="0" borderId="1" xfId="1" applyNumberFormat="1" applyFont="1" applyFill="1" applyBorder="1" applyAlignment="1" applyProtection="1">
      <alignment vertical="top"/>
    </xf>
    <xf numFmtId="0" fontId="9" fillId="2" borderId="3"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5" borderId="6"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3" fillId="0" borderId="34" xfId="1" applyNumberFormat="1" applyFont="1" applyFill="1" applyBorder="1" applyAlignment="1" applyProtection="1">
      <alignment horizontal="center" vertical="center"/>
    </xf>
    <xf numFmtId="0" fontId="3" fillId="0" borderId="34" xfId="1" applyNumberFormat="1" applyFont="1" applyFill="1" applyBorder="1" applyAlignment="1" applyProtection="1">
      <alignment vertical="top"/>
    </xf>
    <xf numFmtId="0" fontId="3" fillId="0" borderId="0" xfId="1" applyNumberFormat="1" applyFont="1" applyFill="1" applyBorder="1" applyAlignment="1" applyProtection="1">
      <alignment horizontal="center" vertical="center"/>
    </xf>
    <xf numFmtId="0" fontId="24" fillId="0" borderId="0" xfId="1" applyNumberFormat="1" applyFont="1" applyFill="1" applyBorder="1" applyAlignment="1" applyProtection="1"/>
    <xf numFmtId="167" fontId="3" fillId="0" borderId="1" xfId="1" applyNumberFormat="1" applyFont="1" applyFill="1" applyBorder="1" applyAlignment="1" applyProtection="1">
      <alignment horizontal="center"/>
      <protection locked="0"/>
    </xf>
    <xf numFmtId="0" fontId="24" fillId="0" borderId="0" xfId="1" applyNumberFormat="1" applyFont="1" applyFill="1" applyBorder="1" applyAlignment="1" applyProtection="1">
      <alignment horizontal="center"/>
    </xf>
    <xf numFmtId="168" fontId="3" fillId="0" borderId="1" xfId="1" applyNumberFormat="1" applyFont="1" applyFill="1" applyBorder="1" applyAlignment="1" applyProtection="1">
      <alignment horizontal="center"/>
      <protection locked="0"/>
    </xf>
    <xf numFmtId="164" fontId="24" fillId="0" borderId="1" xfId="1" applyNumberFormat="1" applyFont="1" applyFill="1" applyBorder="1" applyAlignment="1" applyProtection="1">
      <alignment horizontal="center"/>
      <protection locked="0"/>
    </xf>
    <xf numFmtId="2" fontId="1" fillId="0" borderId="1" xfId="1" applyNumberFormat="1" applyFont="1" applyFill="1" applyBorder="1" applyAlignment="1" applyProtection="1">
      <alignment vertical="top"/>
      <protection locked="0"/>
    </xf>
    <xf numFmtId="164" fontId="24" fillId="0" borderId="2" xfId="1" applyNumberFormat="1" applyFont="1" applyFill="1" applyBorder="1" applyAlignment="1" applyProtection="1">
      <alignment horizontal="center"/>
    </xf>
    <xf numFmtId="0" fontId="3" fillId="0" borderId="0" xfId="1" applyNumberFormat="1" applyFont="1" applyFill="1" applyBorder="1" applyAlignment="1" applyProtection="1"/>
    <xf numFmtId="2" fontId="1" fillId="0" borderId="1" xfId="1" applyNumberFormat="1" applyFont="1" applyFill="1" applyBorder="1" applyAlignment="1" applyProtection="1">
      <alignment horizontal="center" vertical="center"/>
      <protection locked="0"/>
    </xf>
    <xf numFmtId="0" fontId="2" fillId="0" borderId="34" xfId="1" applyNumberFormat="1" applyFont="1" applyFill="1" applyBorder="1" applyAlignment="1" applyProtection="1">
      <alignment horizontal="center" vertical="top"/>
      <protection locked="0"/>
    </xf>
    <xf numFmtId="0" fontId="25" fillId="0" borderId="34" xfId="1" applyNumberFormat="1" applyFont="1" applyFill="1" applyBorder="1" applyAlignment="1" applyProtection="1">
      <alignment horizontal="center" vertical="center"/>
      <protection locked="0"/>
    </xf>
    <xf numFmtId="0" fontId="24" fillId="0" borderId="34" xfId="1" applyNumberFormat="1" applyFont="1" applyFill="1" applyBorder="1" applyAlignment="1" applyProtection="1">
      <alignment vertical="top"/>
      <protection locked="0"/>
    </xf>
    <xf numFmtId="0" fontId="33" fillId="0" borderId="0" xfId="0" applyFont="1" applyAlignment="1"/>
    <xf numFmtId="0" fontId="57" fillId="0" borderId="2" xfId="1" applyNumberFormat="1" applyFont="1" applyFill="1" applyBorder="1" applyAlignment="1" applyProtection="1">
      <alignment vertical="top"/>
    </xf>
    <xf numFmtId="0" fontId="57" fillId="0" borderId="0" xfId="1" applyNumberFormat="1" applyFont="1" applyFill="1" applyBorder="1" applyAlignment="1" applyProtection="1">
      <alignment vertical="top"/>
    </xf>
    <xf numFmtId="0" fontId="57" fillId="0" borderId="0" xfId="1" applyNumberFormat="1" applyFont="1" applyFill="1" applyBorder="1" applyAlignment="1" applyProtection="1">
      <alignment horizontal="center" vertical="top"/>
    </xf>
    <xf numFmtId="0" fontId="57" fillId="0" borderId="1" xfId="1" applyNumberFormat="1" applyFont="1" applyFill="1" applyBorder="1" applyAlignment="1" applyProtection="1">
      <alignment horizontal="center" vertical="top"/>
    </xf>
    <xf numFmtId="0" fontId="3" fillId="0" borderId="0" xfId="1" applyNumberFormat="1" applyFont="1" applyFill="1" applyBorder="1" applyAlignment="1" applyProtection="1">
      <alignment vertical="top"/>
    </xf>
    <xf numFmtId="0" fontId="24" fillId="0" borderId="0" xfId="1" applyNumberFormat="1" applyFont="1" applyFill="1" applyBorder="1" applyAlignment="1" applyProtection="1">
      <alignment vertical="top"/>
    </xf>
    <xf numFmtId="0" fontId="8"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vertical="top"/>
    </xf>
    <xf numFmtId="0" fontId="3" fillId="0" borderId="0" xfId="1" applyNumberFormat="1" applyFont="1" applyFill="1" applyBorder="1" applyAlignment="1" applyProtection="1">
      <alignment horizontal="right" vertical="top"/>
    </xf>
    <xf numFmtId="0" fontId="4" fillId="2" borderId="4"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5" xfId="0" applyFont="1" applyFill="1" applyBorder="1" applyAlignment="1" applyProtection="1">
      <alignment horizontal="center"/>
    </xf>
    <xf numFmtId="0" fontId="45" fillId="2" borderId="1" xfId="0" applyFont="1" applyFill="1" applyBorder="1" applyAlignment="1" applyProtection="1">
      <alignment horizontal="left"/>
    </xf>
    <xf numFmtId="0" fontId="0" fillId="2" borderId="1" xfId="0" applyFill="1" applyBorder="1" applyAlignment="1" applyProtection="1">
      <alignment horizontal="left"/>
    </xf>
    <xf numFmtId="0" fontId="0" fillId="2" borderId="5" xfId="0" applyFill="1" applyBorder="1" applyAlignment="1" applyProtection="1">
      <alignment horizontal="left"/>
    </xf>
    <xf numFmtId="2" fontId="50" fillId="0" borderId="0" xfId="0" applyNumberFormat="1" applyFont="1" applyAlignment="1" applyProtection="1">
      <alignment horizontal="left" vertical="top"/>
    </xf>
    <xf numFmtId="2" fontId="37" fillId="0" borderId="0" xfId="0" applyNumberFormat="1" applyFont="1" applyAlignment="1" applyProtection="1">
      <alignment horizontal="left"/>
    </xf>
    <xf numFmtId="0" fontId="1" fillId="2" borderId="0" xfId="0" applyFont="1" applyFill="1" applyAlignment="1" applyProtection="1">
      <alignment horizontal="left"/>
    </xf>
    <xf numFmtId="0" fontId="36" fillId="2" borderId="0" xfId="0" applyFont="1" applyFill="1" applyAlignment="1">
      <alignment horizontal="left"/>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2" fontId="31" fillId="2" borderId="2" xfId="0" applyNumberFormat="1" applyFont="1" applyFill="1" applyBorder="1" applyAlignment="1" applyProtection="1">
      <alignment horizontal="center"/>
    </xf>
    <xf numFmtId="2" fontId="31" fillId="2" borderId="1" xfId="0" applyNumberFormat="1" applyFont="1" applyFill="1" applyBorder="1" applyAlignment="1" applyProtection="1">
      <alignment horizontal="center"/>
    </xf>
    <xf numFmtId="0" fontId="10" fillId="5" borderId="0" xfId="0" applyFont="1" applyFill="1" applyBorder="1" applyAlignment="1" applyProtection="1">
      <alignment horizontal="center"/>
      <protection locked="0"/>
    </xf>
    <xf numFmtId="0" fontId="0" fillId="5" borderId="8" xfId="0" applyFill="1" applyBorder="1" applyAlignment="1" applyProtection="1">
      <alignment horizontal="center"/>
      <protection locked="0"/>
    </xf>
    <xf numFmtId="164" fontId="42" fillId="0" borderId="0" xfId="0" applyNumberFormat="1" applyFont="1" applyAlignment="1" applyProtection="1">
      <alignment horizontal="left" vertical="top"/>
    </xf>
    <xf numFmtId="164" fontId="0" fillId="0" borderId="0" xfId="0" applyNumberFormat="1" applyAlignment="1" applyProtection="1">
      <alignment horizontal="left" vertical="top"/>
    </xf>
    <xf numFmtId="49" fontId="29" fillId="4" borderId="0" xfId="0" applyNumberFormat="1" applyFont="1" applyFill="1" applyAlignment="1" applyProtection="1">
      <alignment horizontal="center"/>
    </xf>
    <xf numFmtId="164" fontId="29" fillId="0" borderId="0" xfId="0" applyNumberFormat="1" applyFont="1" applyFill="1" applyAlignment="1" applyProtection="1">
      <alignment horizontal="center"/>
    </xf>
    <xf numFmtId="0" fontId="35" fillId="2" borderId="0" xfId="0" applyFont="1" applyFill="1" applyAlignment="1" applyProtection="1">
      <alignment horizontal="center"/>
    </xf>
    <xf numFmtId="0" fontId="35" fillId="2" borderId="1" xfId="0" applyFont="1" applyFill="1" applyBorder="1" applyAlignment="1" applyProtection="1">
      <alignment horizontal="center"/>
    </xf>
    <xf numFmtId="0" fontId="35" fillId="2" borderId="1" xfId="0" applyFont="1" applyFill="1" applyBorder="1" applyAlignment="1">
      <alignment horizontal="center"/>
    </xf>
    <xf numFmtId="0" fontId="35" fillId="2" borderId="0" xfId="0" applyFont="1" applyFill="1" applyBorder="1" applyAlignment="1" applyProtection="1">
      <alignment horizontal="center"/>
    </xf>
    <xf numFmtId="0" fontId="35" fillId="2" borderId="0" xfId="0" applyFont="1" applyFill="1" applyBorder="1" applyAlignment="1">
      <alignment horizontal="center"/>
    </xf>
    <xf numFmtId="0" fontId="6" fillId="2" borderId="2" xfId="0" applyFont="1" applyFill="1" applyBorder="1" applyAlignment="1" applyProtection="1">
      <alignment horizontal="left"/>
    </xf>
    <xf numFmtId="0" fontId="16" fillId="2" borderId="0" xfId="0" applyFont="1" applyFill="1" applyAlignment="1" applyProtection="1">
      <alignment horizontal="center"/>
    </xf>
    <xf numFmtId="2" fontId="29" fillId="0" borderId="0" xfId="0" applyNumberFormat="1" applyFont="1" applyFill="1" applyAlignment="1" applyProtection="1">
      <alignment horizontal="center"/>
    </xf>
    <xf numFmtId="0" fontId="3" fillId="2" borderId="0" xfId="0" applyFont="1" applyFill="1" applyAlignment="1" applyProtection="1">
      <alignment horizontal="left" wrapText="1"/>
    </xf>
    <xf numFmtId="49" fontId="29" fillId="0" borderId="0" xfId="0" applyNumberFormat="1" applyFont="1" applyFill="1" applyAlignment="1" applyProtection="1">
      <alignment horizontal="center"/>
    </xf>
    <xf numFmtId="49" fontId="42" fillId="0" borderId="0" xfId="0" applyNumberFormat="1" applyFont="1" applyAlignment="1" applyProtection="1">
      <alignment horizontal="left" vertical="top"/>
    </xf>
    <xf numFmtId="2" fontId="42" fillId="0" borderId="0" xfId="0" applyNumberFormat="1" applyFont="1" applyAlignment="1" applyProtection="1">
      <alignment horizontal="left" vertical="top"/>
    </xf>
    <xf numFmtId="0" fontId="39" fillId="2" borderId="17" xfId="0" applyFont="1" applyFill="1" applyBorder="1" applyAlignment="1" applyProtection="1">
      <alignment horizontal="center" vertical="center"/>
    </xf>
    <xf numFmtId="0" fontId="39" fillId="2" borderId="2"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9" xfId="0" applyFont="1" applyFill="1" applyBorder="1" applyAlignment="1" applyProtection="1">
      <alignment horizontal="center" vertical="center"/>
    </xf>
    <xf numFmtId="0" fontId="39" fillId="2" borderId="0" xfId="0" applyFont="1" applyFill="1" applyBorder="1" applyAlignment="1" applyProtection="1">
      <alignment horizontal="center" vertical="center"/>
    </xf>
    <xf numFmtId="0" fontId="39" fillId="2" borderId="8" xfId="0"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5" borderId="22" xfId="0" applyFont="1" applyFill="1" applyBorder="1" applyAlignment="1" applyProtection="1">
      <alignment horizontal="center" vertical="center"/>
    </xf>
    <xf numFmtId="0" fontId="6" fillId="5" borderId="23" xfId="0" applyFont="1" applyFill="1" applyBorder="1" applyAlignment="1" applyProtection="1">
      <alignment horizontal="center" vertical="center"/>
    </xf>
    <xf numFmtId="0" fontId="6" fillId="2" borderId="27" xfId="0" applyFont="1" applyFill="1" applyBorder="1" applyAlignment="1" applyProtection="1">
      <alignment horizontal="center"/>
      <protection locked="0"/>
    </xf>
    <xf numFmtId="0" fontId="6" fillId="2" borderId="21" xfId="0" applyFont="1" applyFill="1" applyBorder="1" applyAlignment="1" applyProtection="1">
      <alignment horizontal="center"/>
      <protection locked="0"/>
    </xf>
    <xf numFmtId="0" fontId="6" fillId="5" borderId="24" xfId="0" applyFont="1" applyFill="1" applyBorder="1" applyAlignment="1" applyProtection="1">
      <alignment horizontal="center"/>
      <protection locked="0"/>
    </xf>
    <xf numFmtId="0" fontId="6" fillId="5" borderId="23" xfId="0" applyFont="1" applyFill="1" applyBorder="1" applyAlignment="1" applyProtection="1">
      <alignment horizontal="center"/>
      <protection locked="0"/>
    </xf>
    <xf numFmtId="0" fontId="6" fillId="2" borderId="24"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2" fontId="2" fillId="2" borderId="24" xfId="0" applyNumberFormat="1"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164" fontId="6" fillId="2" borderId="24" xfId="0" applyNumberFormat="1" applyFont="1" applyFill="1" applyBorder="1" applyAlignment="1" applyProtection="1">
      <alignment horizontal="center" vertical="center"/>
      <protection locked="0"/>
    </xf>
    <xf numFmtId="164" fontId="6" fillId="2" borderId="6" xfId="0" applyNumberFormat="1"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xf>
    <xf numFmtId="49" fontId="42" fillId="0" borderId="0" xfId="0" applyNumberFormat="1" applyFont="1" applyAlignment="1" applyProtection="1">
      <alignment horizontal="left"/>
    </xf>
    <xf numFmtId="49" fontId="1" fillId="4" borderId="4" xfId="0" applyNumberFormat="1" applyFont="1" applyFill="1" applyBorder="1" applyAlignment="1" applyProtection="1">
      <alignment horizontal="left" vertical="top" readingOrder="1"/>
      <protection locked="0"/>
    </xf>
    <xf numFmtId="49" fontId="1" fillId="4" borderId="1" xfId="0" applyNumberFormat="1" applyFont="1" applyFill="1" applyBorder="1" applyAlignment="1" applyProtection="1">
      <alignment horizontal="left" vertical="top" readingOrder="1"/>
      <protection locked="0"/>
    </xf>
    <xf numFmtId="2" fontId="17" fillId="4" borderId="1" xfId="0" applyNumberFormat="1" applyFont="1" applyFill="1" applyBorder="1" applyAlignment="1" applyProtection="1">
      <alignment horizontal="center" vertical="top" readingOrder="1"/>
      <protection locked="0"/>
    </xf>
    <xf numFmtId="2" fontId="17" fillId="4" borderId="5" xfId="0" applyNumberFormat="1" applyFont="1" applyFill="1" applyBorder="1" applyAlignment="1" applyProtection="1">
      <alignment horizontal="center" vertical="top" readingOrder="1"/>
      <protection locked="0"/>
    </xf>
    <xf numFmtId="0" fontId="4" fillId="2" borderId="1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6" fillId="2" borderId="2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xf>
    <xf numFmtId="49" fontId="1" fillId="4" borderId="9" xfId="0" applyNumberFormat="1" applyFont="1" applyFill="1" applyBorder="1" applyAlignment="1" applyProtection="1">
      <alignment horizontal="left" vertical="top" readingOrder="1"/>
      <protection locked="0"/>
    </xf>
    <xf numFmtId="49" fontId="1" fillId="4" borderId="0" xfId="0" applyNumberFormat="1" applyFont="1" applyFill="1" applyBorder="1" applyAlignment="1" applyProtection="1">
      <alignment horizontal="left" vertical="top" readingOrder="1"/>
      <protection locked="0"/>
    </xf>
    <xf numFmtId="2" fontId="17" fillId="4" borderId="0" xfId="0" applyNumberFormat="1" applyFont="1" applyFill="1" applyBorder="1" applyAlignment="1" applyProtection="1">
      <alignment horizontal="center" vertical="top" readingOrder="1"/>
      <protection locked="0"/>
    </xf>
    <xf numFmtId="2" fontId="17" fillId="4" borderId="8" xfId="0" applyNumberFormat="1" applyFont="1" applyFill="1" applyBorder="1" applyAlignment="1" applyProtection="1">
      <alignment horizontal="center" vertical="top" readingOrder="1"/>
      <protection locked="0"/>
    </xf>
    <xf numFmtId="0" fontId="6" fillId="2"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30" fillId="0" borderId="17" xfId="0" applyFont="1" applyBorder="1" applyAlignment="1" applyProtection="1">
      <alignment horizontal="left"/>
    </xf>
    <xf numFmtId="0" fontId="30" fillId="0" borderId="9" xfId="0" applyFont="1" applyBorder="1" applyAlignment="1" applyProtection="1">
      <alignment horizontal="left"/>
    </xf>
    <xf numFmtId="2" fontId="31" fillId="2" borderId="0" xfId="0" applyNumberFormat="1" applyFont="1" applyFill="1" applyBorder="1" applyAlignment="1" applyProtection="1">
      <alignment horizontal="center"/>
    </xf>
    <xf numFmtId="0" fontId="8" fillId="2" borderId="17" xfId="0" applyFont="1" applyFill="1" applyBorder="1" applyAlignment="1" applyProtection="1">
      <alignment horizontal="center" vertical="center"/>
    </xf>
    <xf numFmtId="49" fontId="1" fillId="4" borderId="9" xfId="0" applyNumberFormat="1" applyFont="1" applyFill="1" applyBorder="1" applyAlignment="1" applyProtection="1">
      <alignment horizontal="left" readingOrder="1"/>
    </xf>
    <xf numFmtId="49" fontId="1" fillId="4" borderId="0" xfId="0" applyNumberFormat="1" applyFont="1" applyFill="1" applyBorder="1" applyAlignment="1" applyProtection="1">
      <alignment horizontal="left" readingOrder="1"/>
    </xf>
    <xf numFmtId="49" fontId="39" fillId="4" borderId="9" xfId="0" applyNumberFormat="1" applyFont="1" applyFill="1" applyBorder="1" applyAlignment="1" applyProtection="1">
      <alignment horizontal="left" readingOrder="1"/>
      <protection locked="0"/>
    </xf>
    <xf numFmtId="49" fontId="39" fillId="4" borderId="0" xfId="0" applyNumberFormat="1" applyFont="1" applyFill="1" applyBorder="1" applyAlignment="1" applyProtection="1">
      <alignment horizontal="left" readingOrder="1"/>
      <protection locked="0"/>
    </xf>
    <xf numFmtId="49" fontId="39" fillId="4" borderId="8" xfId="0" applyNumberFormat="1" applyFont="1" applyFill="1" applyBorder="1" applyAlignment="1" applyProtection="1">
      <alignment horizontal="left" readingOrder="1"/>
      <protection locked="0"/>
    </xf>
    <xf numFmtId="164" fontId="42" fillId="0" borderId="0" xfId="0" applyNumberFormat="1" applyFont="1" applyAlignment="1" applyProtection="1">
      <alignment horizontal="left"/>
    </xf>
    <xf numFmtId="49" fontId="1" fillId="4" borderId="9" xfId="0" applyNumberFormat="1" applyFont="1" applyFill="1" applyBorder="1" applyAlignment="1" applyProtection="1">
      <alignment horizontal="justify" vertical="top" readingOrder="1"/>
    </xf>
    <xf numFmtId="0" fontId="41" fillId="4" borderId="0" xfId="0" applyFont="1" applyFill="1" applyAlignment="1" applyProtection="1">
      <alignment horizontal="justify" vertical="top" readingOrder="1"/>
    </xf>
    <xf numFmtId="2" fontId="18" fillId="4" borderId="0" xfId="0" applyNumberFormat="1" applyFont="1" applyFill="1" applyBorder="1" applyAlignment="1" applyProtection="1">
      <alignment horizontal="center" vertical="top" readingOrder="1"/>
    </xf>
    <xf numFmtId="2" fontId="40" fillId="4" borderId="0" xfId="0" applyNumberFormat="1" applyFont="1" applyFill="1" applyBorder="1" applyAlignment="1" applyProtection="1">
      <alignment horizontal="center" vertical="top" readingOrder="1"/>
    </xf>
    <xf numFmtId="2" fontId="40" fillId="4" borderId="8" xfId="0" applyNumberFormat="1" applyFont="1" applyFill="1" applyBorder="1" applyAlignment="1" applyProtection="1">
      <alignment horizontal="center" vertical="top" readingOrder="1"/>
    </xf>
    <xf numFmtId="49" fontId="43" fillId="0" borderId="0" xfId="0" applyNumberFormat="1" applyFont="1" applyAlignment="1" applyProtection="1">
      <alignment horizontal="left"/>
    </xf>
    <xf numFmtId="164" fontId="43" fillId="0" borderId="0" xfId="0" applyNumberFormat="1" applyFont="1" applyAlignment="1" applyProtection="1">
      <alignment horizontal="left"/>
    </xf>
    <xf numFmtId="2" fontId="55" fillId="4" borderId="1" xfId="0" applyNumberFormat="1" applyFont="1" applyFill="1" applyBorder="1" applyAlignment="1" applyProtection="1">
      <alignment horizontal="center" vertical="center" readingOrder="1"/>
    </xf>
    <xf numFmtId="2" fontId="55" fillId="4" borderId="5" xfId="0" applyNumberFormat="1" applyFont="1" applyFill="1" applyBorder="1" applyAlignment="1" applyProtection="1">
      <alignment horizontal="center" vertical="center" readingOrder="1"/>
    </xf>
    <xf numFmtId="2" fontId="54" fillId="4" borderId="1" xfId="0" applyNumberFormat="1" applyFont="1" applyFill="1" applyBorder="1" applyAlignment="1" applyProtection="1">
      <alignment horizontal="center" vertical="center" readingOrder="1"/>
    </xf>
    <xf numFmtId="2" fontId="54" fillId="4" borderId="5" xfId="0" applyNumberFormat="1" applyFont="1" applyFill="1" applyBorder="1" applyAlignment="1" applyProtection="1">
      <alignment horizontal="center" vertical="center" readingOrder="1"/>
    </xf>
    <xf numFmtId="0" fontId="4" fillId="2" borderId="24"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6" fillId="2" borderId="20" xfId="0" applyNumberFormat="1" applyFont="1" applyFill="1" applyBorder="1" applyAlignment="1" applyProtection="1">
      <alignment horizontal="center" vertical="center"/>
    </xf>
    <xf numFmtId="0" fontId="6" fillId="2" borderId="28" xfId="0" applyNumberFormat="1" applyFont="1" applyFill="1" applyBorder="1" applyAlignment="1" applyProtection="1">
      <alignment horizontal="center" vertical="center"/>
    </xf>
    <xf numFmtId="0" fontId="6" fillId="5" borderId="20" xfId="0" applyNumberFormat="1" applyFont="1" applyFill="1" applyBorder="1" applyAlignment="1" applyProtection="1">
      <alignment horizontal="center" vertical="center"/>
    </xf>
    <xf numFmtId="0" fontId="6" fillId="5" borderId="28" xfId="0" applyNumberFormat="1"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49" fontId="28" fillId="2" borderId="17" xfId="0" applyNumberFormat="1" applyFont="1" applyFill="1" applyBorder="1" applyAlignment="1" applyProtection="1">
      <alignment horizontal="left" vertical="top" wrapText="1"/>
      <protection locked="0"/>
    </xf>
    <xf numFmtId="49" fontId="28" fillId="2" borderId="2" xfId="0" applyNumberFormat="1" applyFont="1" applyFill="1" applyBorder="1" applyAlignment="1" applyProtection="1">
      <alignment horizontal="left" vertical="top" wrapText="1"/>
      <protection locked="0"/>
    </xf>
    <xf numFmtId="49" fontId="28" fillId="2" borderId="10" xfId="0" applyNumberFormat="1" applyFont="1" applyFill="1" applyBorder="1" applyAlignment="1" applyProtection="1">
      <alignment horizontal="left" vertical="top" wrapText="1"/>
      <protection locked="0"/>
    </xf>
    <xf numFmtId="49" fontId="28" fillId="2" borderId="9" xfId="0" applyNumberFormat="1" applyFont="1" applyFill="1" applyBorder="1" applyAlignment="1" applyProtection="1">
      <alignment horizontal="left" vertical="top" wrapText="1"/>
      <protection locked="0"/>
    </xf>
    <xf numFmtId="49" fontId="28" fillId="2" borderId="0" xfId="0" applyNumberFormat="1" applyFont="1" applyFill="1" applyBorder="1" applyAlignment="1" applyProtection="1">
      <alignment horizontal="left" vertical="top" wrapText="1"/>
      <protection locked="0"/>
    </xf>
    <xf numFmtId="49" fontId="28" fillId="2" borderId="8" xfId="0" applyNumberFormat="1" applyFont="1" applyFill="1" applyBorder="1" applyAlignment="1" applyProtection="1">
      <alignment horizontal="left" vertical="top" wrapText="1"/>
      <protection locked="0"/>
    </xf>
    <xf numFmtId="0" fontId="6" fillId="2" borderId="10"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4" fillId="0" borderId="0" xfId="0" applyFont="1" applyAlignment="1" applyProtection="1">
      <alignment horizontal="center" vertical="center"/>
    </xf>
    <xf numFmtId="0" fontId="38" fillId="2" borderId="13" xfId="0" applyFont="1" applyFill="1" applyBorder="1" applyAlignment="1" applyProtection="1">
      <alignment horizontal="center"/>
    </xf>
    <xf numFmtId="0" fontId="38" fillId="2" borderId="14" xfId="0" applyFont="1" applyFill="1" applyBorder="1" applyAlignment="1" applyProtection="1">
      <alignment horizontal="center"/>
    </xf>
    <xf numFmtId="0" fontId="38" fillId="2" borderId="15" xfId="0" applyFont="1" applyFill="1" applyBorder="1" applyAlignment="1" applyProtection="1">
      <alignment horizontal="center"/>
    </xf>
    <xf numFmtId="0" fontId="38" fillId="2" borderId="16" xfId="0" applyFont="1" applyFill="1" applyBorder="1" applyAlignment="1" applyProtection="1">
      <alignment horizontal="center"/>
    </xf>
    <xf numFmtId="0" fontId="3" fillId="2" borderId="24"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4" fillId="2" borderId="42" xfId="0" applyFont="1" applyFill="1" applyBorder="1" applyAlignment="1" applyProtection="1">
      <alignment horizontal="center"/>
    </xf>
    <xf numFmtId="0" fontId="4" fillId="2" borderId="43" xfId="0" applyFont="1" applyFill="1" applyBorder="1" applyAlignment="1" applyProtection="1">
      <alignment horizontal="center"/>
    </xf>
    <xf numFmtId="0" fontId="4" fillId="2" borderId="29" xfId="0" applyFont="1" applyFill="1" applyBorder="1" applyAlignment="1" applyProtection="1">
      <alignment horizontal="center"/>
    </xf>
    <xf numFmtId="0" fontId="4" fillId="2" borderId="25" xfId="0" applyFont="1" applyFill="1" applyBorder="1" applyAlignment="1" applyProtection="1">
      <alignment horizontal="center"/>
    </xf>
    <xf numFmtId="0" fontId="4" fillId="2" borderId="24"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29"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xf>
    <xf numFmtId="0" fontId="4" fillId="2" borderId="18"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23" fillId="5" borderId="24" xfId="0" applyFont="1" applyFill="1" applyBorder="1" applyAlignment="1" applyProtection="1">
      <alignment horizontal="center" vertical="center"/>
    </xf>
    <xf numFmtId="0" fontId="23" fillId="5" borderId="26" xfId="0" applyFont="1" applyFill="1" applyBorder="1" applyAlignment="1" applyProtection="1">
      <alignment horizontal="center" vertical="center"/>
    </xf>
    <xf numFmtId="0" fontId="6" fillId="3" borderId="14" xfId="0" applyFont="1" applyFill="1" applyBorder="1" applyAlignment="1" applyProtection="1">
      <alignment horizontal="center"/>
      <protection locked="0"/>
    </xf>
    <xf numFmtId="0" fontId="6" fillId="3" borderId="34" xfId="0" applyFont="1" applyFill="1" applyBorder="1" applyAlignment="1" applyProtection="1">
      <alignment horizontal="center"/>
      <protection locked="0"/>
    </xf>
    <xf numFmtId="0" fontId="6" fillId="3" borderId="32" xfId="0" applyFont="1" applyFill="1" applyBorder="1" applyAlignment="1" applyProtection="1">
      <alignment horizontal="center"/>
      <protection locked="0"/>
    </xf>
    <xf numFmtId="0" fontId="6" fillId="3" borderId="33" xfId="0" applyFont="1" applyFill="1" applyBorder="1" applyAlignment="1" applyProtection="1">
      <alignment horizontal="center"/>
      <protection locked="0"/>
    </xf>
    <xf numFmtId="0" fontId="3" fillId="3" borderId="0" xfId="0" applyFont="1" applyFill="1" applyAlignment="1" applyProtection="1">
      <alignment horizontal="left"/>
    </xf>
    <xf numFmtId="0" fontId="3" fillId="2" borderId="0" xfId="0" applyFont="1" applyFill="1" applyAlignment="1" applyProtection="1">
      <alignment horizontal="center"/>
    </xf>
    <xf numFmtId="0" fontId="0" fillId="2" borderId="0" xfId="0" applyFill="1" applyAlignment="1" applyProtection="1"/>
    <xf numFmtId="0" fontId="35" fillId="3" borderId="14" xfId="0" applyFont="1" applyFill="1" applyBorder="1" applyAlignment="1" applyProtection="1">
      <alignment horizontal="center" vertical="top"/>
    </xf>
    <xf numFmtId="0" fontId="35" fillId="3" borderId="34" xfId="0" applyFont="1" applyFill="1" applyBorder="1" applyAlignment="1" applyProtection="1">
      <alignment horizontal="center" vertical="top"/>
    </xf>
    <xf numFmtId="0" fontId="35" fillId="3" borderId="35" xfId="0" applyFont="1" applyFill="1" applyBorder="1" applyAlignment="1" applyProtection="1">
      <alignment horizontal="center"/>
    </xf>
    <xf numFmtId="0" fontId="35" fillId="3" borderId="36" xfId="0" applyFont="1" applyFill="1" applyBorder="1" applyAlignment="1" applyProtection="1">
      <alignment horizontal="center"/>
    </xf>
    <xf numFmtId="0" fontId="9" fillId="2" borderId="0" xfId="0" applyFont="1" applyFill="1" applyAlignment="1" applyProtection="1">
      <alignment horizontal="left"/>
    </xf>
    <xf numFmtId="0" fontId="29" fillId="5" borderId="37" xfId="0" applyFont="1" applyFill="1" applyBorder="1" applyAlignment="1" applyProtection="1">
      <alignment horizontal="center"/>
    </xf>
    <xf numFmtId="0" fontId="29" fillId="5" borderId="38" xfId="0" applyFont="1" applyFill="1" applyBorder="1" applyAlignment="1" applyProtection="1">
      <alignment horizontal="center"/>
    </xf>
    <xf numFmtId="0" fontId="29" fillId="5" borderId="36" xfId="0" applyFont="1" applyFill="1" applyBorder="1" applyAlignment="1" applyProtection="1">
      <alignment horizontal="center"/>
    </xf>
    <xf numFmtId="0" fontId="4" fillId="2" borderId="0" xfId="0" applyFont="1" applyFill="1" applyAlignment="1" applyProtection="1">
      <alignment horizontal="center"/>
    </xf>
    <xf numFmtId="0" fontId="6" fillId="3" borderId="13" xfId="0" applyFont="1" applyFill="1" applyBorder="1" applyAlignment="1" applyProtection="1">
      <alignment horizontal="center"/>
      <protection locked="0"/>
    </xf>
    <xf numFmtId="0" fontId="6" fillId="3" borderId="39" xfId="0" applyFont="1" applyFill="1" applyBorder="1" applyAlignment="1" applyProtection="1">
      <alignment horizontal="center"/>
      <protection locked="0"/>
    </xf>
    <xf numFmtId="0" fontId="6" fillId="3" borderId="40" xfId="0" applyFont="1" applyFill="1" applyBorder="1" applyAlignment="1" applyProtection="1">
      <alignment horizontal="center"/>
      <protection locked="0"/>
    </xf>
    <xf numFmtId="0" fontId="6" fillId="3" borderId="41" xfId="0" applyFont="1" applyFill="1" applyBorder="1" applyAlignment="1" applyProtection="1">
      <alignment horizontal="center"/>
      <protection locked="0"/>
    </xf>
    <xf numFmtId="0" fontId="3" fillId="0" borderId="0" xfId="1" applyNumberFormat="1" applyFont="1" applyFill="1" applyBorder="1" applyAlignment="1" applyProtection="1">
      <alignment horizontal="left" vertical="top"/>
    </xf>
    <xf numFmtId="0" fontId="24" fillId="0" borderId="0" xfId="1" applyNumberFormat="1" applyFont="1" applyFill="1" applyBorder="1" applyAlignment="1" applyProtection="1">
      <alignment horizontal="left" vertical="top"/>
    </xf>
    <xf numFmtId="0" fontId="3" fillId="0" borderId="0" xfId="1" applyNumberFormat="1" applyFont="1" applyFill="1" applyBorder="1" applyAlignment="1" applyProtection="1">
      <alignment horizontal="justify" vertical="justify" wrapText="1"/>
    </xf>
    <xf numFmtId="0" fontId="24" fillId="0" borderId="0" xfId="1" applyNumberFormat="1" applyFont="1" applyFill="1" applyBorder="1" applyAlignment="1" applyProtection="1">
      <alignment horizontal="justify" vertical="justify" wrapText="1"/>
    </xf>
    <xf numFmtId="0" fontId="3" fillId="0" borderId="0" xfId="1" applyNumberFormat="1" applyFont="1" applyFill="1" applyBorder="1" applyAlignment="1" applyProtection="1">
      <alignment horizontal="left" vertical="top" wrapText="1"/>
    </xf>
    <xf numFmtId="0" fontId="24" fillId="0" borderId="0" xfId="1" applyNumberFormat="1" applyFont="1" applyFill="1" applyBorder="1" applyAlignment="1" applyProtection="1">
      <alignment horizontal="left" vertical="top" wrapText="1"/>
    </xf>
    <xf numFmtId="0" fontId="24" fillId="0" borderId="1" xfId="1" applyNumberFormat="1" applyFont="1" applyFill="1" applyBorder="1" applyAlignment="1" applyProtection="1">
      <alignment vertical="top"/>
      <protection locked="0"/>
    </xf>
    <xf numFmtId="0" fontId="24" fillId="0" borderId="1" xfId="1" applyNumberFormat="1" applyFont="1" applyFill="1" applyBorder="1" applyAlignment="1" applyProtection="1">
      <alignment horizontal="center" vertical="top"/>
    </xf>
    <xf numFmtId="0" fontId="3" fillId="0" borderId="1" xfId="1" applyNumberFormat="1" applyFont="1" applyFill="1" applyBorder="1" applyAlignment="1" applyProtection="1">
      <alignment horizontal="center" vertical="top"/>
      <protection locked="0"/>
    </xf>
    <xf numFmtId="0" fontId="24" fillId="0" borderId="1" xfId="1" applyNumberFormat="1" applyFont="1" applyFill="1" applyBorder="1" applyAlignment="1" applyProtection="1">
      <alignment horizontal="center" vertical="top"/>
      <protection locked="0"/>
    </xf>
    <xf numFmtId="0" fontId="3" fillId="0" borderId="0" xfId="1" applyNumberFormat="1" applyFont="1" applyFill="1" applyBorder="1" applyAlignment="1" applyProtection="1">
      <alignment vertical="top"/>
    </xf>
    <xf numFmtId="0" fontId="24" fillId="0" borderId="0" xfId="1" applyNumberFormat="1" applyFont="1" applyFill="1" applyBorder="1" applyAlignment="1" applyProtection="1">
      <alignment vertical="top"/>
    </xf>
    <xf numFmtId="0" fontId="3" fillId="0" borderId="2" xfId="1" applyNumberFormat="1" applyFont="1" applyFill="1" applyBorder="1" applyAlignment="1" applyProtection="1">
      <alignment horizontal="center" vertical="top"/>
    </xf>
    <xf numFmtId="0" fontId="24" fillId="0" borderId="2" xfId="1" applyNumberFormat="1" applyFont="1" applyFill="1" applyBorder="1" applyAlignment="1" applyProtection="1">
      <alignment horizontal="center" vertical="top"/>
    </xf>
    <xf numFmtId="0" fontId="3" fillId="0" borderId="0" xfId="1" applyNumberFormat="1" applyFont="1" applyFill="1" applyBorder="1" applyAlignment="1" applyProtection="1">
      <alignment vertical="top" wrapText="1"/>
    </xf>
    <xf numFmtId="0" fontId="24" fillId="0" borderId="0" xfId="1" applyNumberFormat="1" applyFont="1" applyFill="1" applyBorder="1" applyAlignment="1" applyProtection="1">
      <alignment vertical="top" wrapText="1"/>
    </xf>
    <xf numFmtId="0" fontId="8"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vertical="top"/>
    </xf>
    <xf numFmtId="0" fontId="1" fillId="0" borderId="1" xfId="1" applyNumberFormat="1" applyFont="1" applyFill="1" applyBorder="1" applyAlignment="1" applyProtection="1">
      <alignment horizontal="center" vertical="top"/>
    </xf>
    <xf numFmtId="0" fontId="3" fillId="0" borderId="0" xfId="1" applyNumberFormat="1" applyFont="1" applyFill="1" applyBorder="1" applyAlignment="1" applyProtection="1">
      <alignment horizontal="right" vertical="top"/>
    </xf>
    <xf numFmtId="166" fontId="6" fillId="0" borderId="1" xfId="1" applyNumberFormat="1" applyFont="1" applyFill="1" applyBorder="1" applyAlignment="1" applyProtection="1">
      <alignment horizontal="center" vertical="top"/>
      <protection locked="0"/>
    </xf>
    <xf numFmtId="0" fontId="3" fillId="0" borderId="34" xfId="1" applyNumberFormat="1" applyFont="1" applyFill="1" applyBorder="1" applyAlignment="1" applyProtection="1">
      <alignment horizontal="center" vertical="top"/>
    </xf>
    <xf numFmtId="0" fontId="24" fillId="0" borderId="1" xfId="1" applyNumberFormat="1" applyFont="1" applyFill="1" applyBorder="1" applyAlignment="1" applyProtection="1">
      <alignment horizontal="left" vertical="top"/>
      <protection locked="0"/>
    </xf>
    <xf numFmtId="0" fontId="24" fillId="0" borderId="1" xfId="1" applyNumberFormat="1" applyFont="1" applyFill="1" applyBorder="1" applyAlignment="1" applyProtection="1">
      <alignment horizontal="left"/>
      <protection locked="0"/>
    </xf>
    <xf numFmtId="0" fontId="24" fillId="0" borderId="7" xfId="1" applyNumberFormat="1" applyFont="1" applyFill="1" applyBorder="1" applyAlignment="1" applyProtection="1">
      <alignment horizontal="left"/>
      <protection locked="0"/>
    </xf>
    <xf numFmtId="0" fontId="44" fillId="0" borderId="0" xfId="0" applyFont="1" applyAlignment="1">
      <alignment horizontal="center"/>
    </xf>
    <xf numFmtId="0" fontId="29" fillId="0" borderId="0" xfId="0" applyFont="1" applyAlignment="1">
      <alignment horizontal="center"/>
    </xf>
    <xf numFmtId="0" fontId="8" fillId="2" borderId="1"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8" fillId="3" borderId="7" xfId="0" applyFont="1" applyFill="1" applyBorder="1" applyAlignment="1" applyProtection="1">
      <alignment horizontal="center"/>
      <protection locked="0"/>
    </xf>
    <xf numFmtId="14" fontId="8" fillId="2" borderId="1" xfId="0" applyNumberFormat="1" applyFont="1" applyFill="1" applyBorder="1" applyAlignment="1" applyProtection="1">
      <alignment horizontal="center"/>
    </xf>
    <xf numFmtId="14" fontId="8" fillId="2" borderId="1" xfId="0" applyNumberFormat="1" applyFont="1" applyFill="1" applyBorder="1" applyAlignment="1" applyProtection="1">
      <alignment horizontal="center"/>
      <protection locked="0"/>
    </xf>
    <xf numFmtId="16" fontId="8" fillId="2" borderId="8" xfId="0" applyNumberFormat="1" applyFont="1" applyFill="1" applyBorder="1" applyAlignment="1" applyProtection="1">
      <alignment vertical="center"/>
    </xf>
    <xf numFmtId="0" fontId="8" fillId="2" borderId="8" xfId="0" applyFont="1" applyFill="1" applyBorder="1" applyAlignment="1" applyProtection="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158749</xdr:colOff>
      <xdr:row>3</xdr:row>
      <xdr:rowOff>10584</xdr:rowOff>
    </xdr:from>
    <xdr:to>
      <xdr:col>20</xdr:col>
      <xdr:colOff>459316</xdr:colOff>
      <xdr:row>4</xdr:row>
      <xdr:rowOff>10584</xdr:rowOff>
    </xdr:to>
    <xdr:sp macro="" textlink="">
      <xdr:nvSpPr>
        <xdr:cNvPr id="2" name="Oval 1"/>
        <xdr:cNvSpPr/>
      </xdr:nvSpPr>
      <xdr:spPr>
        <a:xfrm>
          <a:off x="13525499" y="814917"/>
          <a:ext cx="914400" cy="23283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5</xdr:row>
      <xdr:rowOff>21167</xdr:rowOff>
    </xdr:from>
    <xdr:to>
      <xdr:col>22</xdr:col>
      <xdr:colOff>285749</xdr:colOff>
      <xdr:row>6</xdr:row>
      <xdr:rowOff>31750</xdr:rowOff>
    </xdr:to>
    <xdr:sp macro="" textlink="">
      <xdr:nvSpPr>
        <xdr:cNvPr id="3" name="Oval 2"/>
        <xdr:cNvSpPr/>
      </xdr:nvSpPr>
      <xdr:spPr>
        <a:xfrm>
          <a:off x="14594417" y="1301750"/>
          <a:ext cx="1111249" cy="25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xdr:colOff>
          <xdr:row>13</xdr:row>
          <xdr:rowOff>152400</xdr:rowOff>
        </xdr:from>
        <xdr:to>
          <xdr:col>12</xdr:col>
          <xdr:colOff>28575</xdr:colOff>
          <xdr:row>15</xdr:row>
          <xdr:rowOff>28575</xdr:rowOff>
        </xdr:to>
        <xdr:sp macro="" textlink="">
          <xdr:nvSpPr>
            <xdr:cNvPr id="2049" name="ComboBox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0</xdr:rowOff>
        </xdr:from>
        <xdr:to>
          <xdr:col>12</xdr:col>
          <xdr:colOff>28575</xdr:colOff>
          <xdr:row>17</xdr:row>
          <xdr:rowOff>9525</xdr:rowOff>
        </xdr:to>
        <xdr:sp macro="" textlink="">
          <xdr:nvSpPr>
            <xdr:cNvPr id="2050" name="ComboBox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114300</xdr:rowOff>
        </xdr:from>
        <xdr:to>
          <xdr:col>12</xdr:col>
          <xdr:colOff>28575</xdr:colOff>
          <xdr:row>19</xdr:row>
          <xdr:rowOff>19050</xdr:rowOff>
        </xdr:to>
        <xdr:sp macro="" textlink="">
          <xdr:nvSpPr>
            <xdr:cNvPr id="2051" name="ComboBox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76200</xdr:rowOff>
        </xdr:from>
        <xdr:to>
          <xdr:col>12</xdr:col>
          <xdr:colOff>28575</xdr:colOff>
          <xdr:row>21</xdr:row>
          <xdr:rowOff>38100</xdr:rowOff>
        </xdr:to>
        <xdr:sp macro="" textlink="">
          <xdr:nvSpPr>
            <xdr:cNvPr id="2052" name="ComboBox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F62"/>
  <sheetViews>
    <sheetView tabSelected="1" zoomScale="90" zoomScaleNormal="90" zoomScalePageLayoutView="80" workbookViewId="0">
      <selection activeCell="E6" sqref="E6:F6"/>
    </sheetView>
  </sheetViews>
  <sheetFormatPr defaultRowHeight="15.75" x14ac:dyDescent="0.25"/>
  <cols>
    <col min="1" max="1" width="9.7109375" style="58" customWidth="1"/>
    <col min="2" max="2" width="9.140625" style="1"/>
    <col min="3" max="3" width="13" style="1" customWidth="1"/>
    <col min="4" max="6" width="13" style="1" bestFit="1" customWidth="1"/>
    <col min="7" max="10" width="13" style="1" customWidth="1"/>
    <col min="11" max="11" width="11.140625" style="1" customWidth="1"/>
    <col min="12" max="12" width="9.140625" style="1"/>
    <col min="13" max="13" width="12" style="1" customWidth="1"/>
    <col min="14" max="14" width="10.28515625" style="1" customWidth="1"/>
    <col min="15" max="16" width="5.7109375" style="1" customWidth="1"/>
    <col min="17" max="17" width="9.140625" style="1"/>
    <col min="18" max="18" width="1.85546875" style="1" customWidth="1"/>
    <col min="19" max="19" width="12.28515625" style="1" bestFit="1" customWidth="1"/>
    <col min="20" max="21" width="9.140625" style="1"/>
    <col min="22" max="22" width="12.42578125" style="1" bestFit="1" customWidth="1"/>
    <col min="23" max="23" width="4.7109375" style="1" customWidth="1"/>
    <col min="24" max="24" width="3.140625" style="1" customWidth="1"/>
    <col min="25" max="25" width="9.42578125" style="11" customWidth="1"/>
    <col min="26" max="26" width="2.85546875" style="9" customWidth="1"/>
    <col min="27" max="27" width="11" style="10" customWidth="1"/>
    <col min="28" max="16384" width="9.140625" style="1"/>
  </cols>
  <sheetData>
    <row r="1" spans="1:27" ht="30" customHeight="1" x14ac:dyDescent="0.3">
      <c r="A1" s="56"/>
      <c r="B1" s="280" t="s">
        <v>0</v>
      </c>
      <c r="C1" s="280"/>
      <c r="D1" s="280"/>
      <c r="E1" s="2"/>
      <c r="F1" s="2"/>
      <c r="G1" s="17" t="s">
        <v>1</v>
      </c>
      <c r="H1" s="17"/>
      <c r="I1" s="17"/>
      <c r="J1" s="17"/>
      <c r="K1" s="17"/>
      <c r="L1" s="17"/>
      <c r="M1" s="17"/>
      <c r="U1" s="2"/>
      <c r="V1" s="2"/>
      <c r="W1" s="2"/>
    </row>
    <row r="2" spans="1:27" ht="16.5" thickBot="1" x14ac:dyDescent="0.3">
      <c r="A2" s="56"/>
      <c r="B2" s="2"/>
      <c r="C2" s="2"/>
      <c r="D2" s="2"/>
      <c r="E2" s="2"/>
      <c r="F2" s="2"/>
      <c r="G2" s="2"/>
      <c r="H2" s="2"/>
      <c r="I2" s="2"/>
      <c r="J2" s="2"/>
      <c r="K2" s="2"/>
      <c r="L2" s="2"/>
      <c r="M2" s="2"/>
      <c r="N2" s="2"/>
      <c r="O2" s="2"/>
      <c r="P2" s="2"/>
      <c r="Q2" s="2"/>
      <c r="R2" s="2"/>
      <c r="S2" s="2"/>
      <c r="T2" s="2"/>
      <c r="U2" s="2"/>
      <c r="V2" s="2"/>
      <c r="W2" s="2"/>
    </row>
    <row r="3" spans="1:27" ht="18.75" thickBot="1" x14ac:dyDescent="0.3">
      <c r="A3" s="56"/>
      <c r="B3" s="2"/>
      <c r="C3" s="317"/>
      <c r="D3" s="317"/>
      <c r="E3" s="317"/>
      <c r="F3" s="2"/>
      <c r="G3" s="3" t="s">
        <v>34</v>
      </c>
      <c r="H3" s="318"/>
      <c r="I3" s="318"/>
      <c r="J3" s="2"/>
      <c r="K3" s="3" t="s">
        <v>48</v>
      </c>
      <c r="M3" s="317"/>
      <c r="N3" s="317"/>
      <c r="O3" s="59"/>
      <c r="R3" s="2"/>
      <c r="S3" s="4" t="s">
        <v>36</v>
      </c>
      <c r="T3" s="281" t="s">
        <v>39</v>
      </c>
      <c r="U3" s="282"/>
      <c r="V3" s="282"/>
      <c r="W3" s="283"/>
    </row>
    <row r="4" spans="1:27" ht="18" x14ac:dyDescent="0.25">
      <c r="A4" s="56"/>
      <c r="B4" s="2"/>
      <c r="C4" s="284" t="s">
        <v>2</v>
      </c>
      <c r="D4" s="284"/>
      <c r="E4" s="284"/>
      <c r="F4" s="2"/>
      <c r="G4" s="2"/>
      <c r="H4" s="2"/>
      <c r="I4" s="2"/>
      <c r="J4" s="2"/>
      <c r="K4" s="273" t="s">
        <v>46</v>
      </c>
      <c r="L4" s="273"/>
      <c r="M4" s="319"/>
      <c r="N4" s="319"/>
      <c r="O4" s="13"/>
      <c r="P4" s="2"/>
      <c r="Q4" s="2"/>
      <c r="R4" s="2"/>
      <c r="S4" s="2"/>
      <c r="T4" s="285" t="s">
        <v>40</v>
      </c>
      <c r="U4" s="286"/>
      <c r="V4" s="287" t="s">
        <v>41</v>
      </c>
      <c r="W4" s="288"/>
    </row>
    <row r="5" spans="1:27" ht="18.75" thickBot="1" x14ac:dyDescent="0.3">
      <c r="A5" s="56"/>
      <c r="B5" s="2"/>
      <c r="C5" s="2"/>
      <c r="D5" s="2"/>
      <c r="E5" s="2"/>
      <c r="F5" s="2"/>
      <c r="G5" s="2"/>
      <c r="H5" s="2"/>
      <c r="I5" s="2"/>
      <c r="J5" s="2"/>
      <c r="K5" s="2"/>
      <c r="L5" s="2"/>
      <c r="M5" s="82" t="s">
        <v>61</v>
      </c>
      <c r="N5" s="2"/>
      <c r="O5" s="2"/>
      <c r="P5" s="2"/>
      <c r="Q5" s="2"/>
      <c r="R5" s="2"/>
      <c r="S5" s="2"/>
      <c r="T5" s="269" t="s">
        <v>42</v>
      </c>
      <c r="U5" s="270"/>
      <c r="V5" s="271" t="s">
        <v>43</v>
      </c>
      <c r="W5" s="272"/>
    </row>
    <row r="6" spans="1:27" ht="19.5" thickBot="1" x14ac:dyDescent="0.35">
      <c r="A6" s="56"/>
      <c r="B6" s="273" t="s">
        <v>3</v>
      </c>
      <c r="C6" s="273"/>
      <c r="D6" s="72" t="s">
        <v>4</v>
      </c>
      <c r="E6" s="321">
        <v>43373</v>
      </c>
      <c r="F6" s="321"/>
      <c r="G6" s="16"/>
      <c r="H6" s="16"/>
      <c r="I6" s="16"/>
      <c r="J6" s="16"/>
      <c r="K6" s="274" t="s">
        <v>5</v>
      </c>
      <c r="L6" s="275"/>
      <c r="M6" s="82" t="s">
        <v>62</v>
      </c>
      <c r="N6" s="72" t="s">
        <v>6</v>
      </c>
      <c r="O6" s="72"/>
      <c r="P6" s="320">
        <f>SUM(E6+13)</f>
        <v>43386</v>
      </c>
      <c r="Q6" s="320"/>
      <c r="R6" s="2"/>
      <c r="S6" s="2"/>
      <c r="T6" s="276" t="s">
        <v>44</v>
      </c>
      <c r="U6" s="277"/>
      <c r="V6" s="278" t="s">
        <v>45</v>
      </c>
      <c r="W6" s="279"/>
    </row>
    <row r="7" spans="1:27" ht="12" customHeight="1" thickBot="1" x14ac:dyDescent="0.3">
      <c r="A7" s="56"/>
      <c r="B7" s="49" t="s">
        <v>112</v>
      </c>
      <c r="C7" s="49"/>
      <c r="D7" s="49"/>
      <c r="E7" s="49"/>
      <c r="F7" s="49"/>
      <c r="G7" s="49"/>
      <c r="H7" s="49"/>
      <c r="I7" s="49"/>
      <c r="J7" s="49"/>
      <c r="K7" s="50"/>
      <c r="L7" s="52" t="s">
        <v>113</v>
      </c>
      <c r="M7" s="52" t="s">
        <v>113</v>
      </c>
      <c r="N7" s="52" t="s">
        <v>113</v>
      </c>
      <c r="O7" s="52"/>
      <c r="P7" s="51"/>
      <c r="Q7" s="51"/>
      <c r="R7" s="51"/>
      <c r="S7" s="51"/>
      <c r="T7" s="51"/>
      <c r="U7" s="51"/>
      <c r="V7" s="51"/>
      <c r="W7" s="51"/>
      <c r="Y7" s="239" t="s">
        <v>37</v>
      </c>
      <c r="Z7" s="239"/>
      <c r="AA7" s="239"/>
    </row>
    <row r="8" spans="1:27" s="13" customFormat="1" ht="17.25" customHeight="1" x14ac:dyDescent="0.4">
      <c r="A8" s="57"/>
      <c r="B8" s="12" t="s">
        <v>111</v>
      </c>
      <c r="C8" s="12"/>
      <c r="D8" s="12"/>
      <c r="E8" s="12"/>
      <c r="F8" s="12"/>
      <c r="H8" s="47"/>
      <c r="I8" s="48"/>
      <c r="L8" s="240"/>
      <c r="M8" s="242"/>
      <c r="N8" s="242"/>
      <c r="O8" s="60"/>
      <c r="P8" s="28"/>
      <c r="Q8" s="28"/>
      <c r="R8" s="28"/>
      <c r="S8" s="28"/>
      <c r="T8" s="28"/>
      <c r="U8" s="28"/>
      <c r="V8" s="28"/>
      <c r="W8" s="28"/>
      <c r="Y8" s="14"/>
      <c r="Z8" s="14"/>
      <c r="AA8" s="14"/>
    </row>
    <row r="9" spans="1:27" s="13" customFormat="1" ht="17.25" customHeight="1" thickBot="1" x14ac:dyDescent="0.45">
      <c r="A9" s="57"/>
      <c r="B9" s="12"/>
      <c r="C9" s="12"/>
      <c r="D9" s="12"/>
      <c r="E9" s="12"/>
      <c r="F9" s="12"/>
      <c r="G9" s="46"/>
      <c r="H9" s="12"/>
      <c r="I9" s="39"/>
      <c r="J9" s="12" t="s">
        <v>109</v>
      </c>
      <c r="K9" s="29"/>
      <c r="L9" s="241"/>
      <c r="M9" s="243"/>
      <c r="N9" s="243"/>
      <c r="O9" s="62"/>
      <c r="P9" s="28"/>
      <c r="Q9" s="28"/>
      <c r="R9" s="28"/>
      <c r="S9" s="28"/>
      <c r="T9" s="28"/>
      <c r="U9" s="28"/>
      <c r="V9" s="28"/>
      <c r="W9" s="28"/>
      <c r="Y9" s="14"/>
      <c r="Z9" s="14"/>
      <c r="AA9" s="14"/>
    </row>
    <row r="10" spans="1:27" ht="15.75" customHeight="1" x14ac:dyDescent="0.25">
      <c r="A10" s="56"/>
      <c r="B10" s="244" t="s">
        <v>7</v>
      </c>
      <c r="C10" s="246" t="s">
        <v>8</v>
      </c>
      <c r="D10" s="247"/>
      <c r="E10" s="247"/>
      <c r="F10" s="247"/>
      <c r="G10" s="247"/>
      <c r="H10" s="247"/>
      <c r="I10" s="247"/>
      <c r="J10" s="247"/>
      <c r="K10" s="248"/>
      <c r="L10" s="249" t="s">
        <v>9</v>
      </c>
      <c r="M10" s="250"/>
      <c r="N10" s="250"/>
      <c r="O10" s="251" t="s">
        <v>75</v>
      </c>
      <c r="P10" s="252"/>
      <c r="Q10" s="253" t="s">
        <v>10</v>
      </c>
      <c r="R10" s="186" t="s">
        <v>11</v>
      </c>
      <c r="S10" s="255"/>
      <c r="T10" s="255"/>
      <c r="U10" s="255"/>
      <c r="V10" s="255"/>
      <c r="W10" s="256"/>
      <c r="Y10" s="11">
        <v>0</v>
      </c>
      <c r="Z10" s="9" t="s">
        <v>38</v>
      </c>
      <c r="AA10" s="10">
        <f>Y10</f>
        <v>0</v>
      </c>
    </row>
    <row r="11" spans="1:27" ht="15.75" customHeight="1" x14ac:dyDescent="0.25">
      <c r="A11" s="56"/>
      <c r="B11" s="245"/>
      <c r="C11" s="220" t="s">
        <v>12</v>
      </c>
      <c r="D11" s="220" t="s">
        <v>13</v>
      </c>
      <c r="E11" s="220" t="s">
        <v>12</v>
      </c>
      <c r="F11" s="220" t="s">
        <v>13</v>
      </c>
      <c r="G11" s="220" t="s">
        <v>12</v>
      </c>
      <c r="H11" s="220" t="s">
        <v>13</v>
      </c>
      <c r="I11" s="220" t="s">
        <v>12</v>
      </c>
      <c r="J11" s="220" t="s">
        <v>13</v>
      </c>
      <c r="K11" s="265" t="s">
        <v>14</v>
      </c>
      <c r="L11" s="256" t="s">
        <v>15</v>
      </c>
      <c r="M11" s="267" t="s">
        <v>16</v>
      </c>
      <c r="N11" s="253" t="s">
        <v>17</v>
      </c>
      <c r="O11" s="262" t="s">
        <v>114</v>
      </c>
      <c r="P11" s="263"/>
      <c r="Q11" s="254"/>
      <c r="R11" s="257"/>
      <c r="S11" s="258"/>
      <c r="T11" s="258"/>
      <c r="U11" s="258"/>
      <c r="V11" s="258"/>
      <c r="W11" s="259"/>
      <c r="Y11" s="11">
        <v>4.1666666666666664E-2</v>
      </c>
      <c r="Z11" s="9" t="s">
        <v>38</v>
      </c>
      <c r="AA11" s="10">
        <f t="shared" ref="AA11:AA33" si="0">Y11</f>
        <v>4.1666666666666664E-2</v>
      </c>
    </row>
    <row r="12" spans="1:27" x14ac:dyDescent="0.25">
      <c r="A12" s="56"/>
      <c r="B12" s="245"/>
      <c r="C12" s="264"/>
      <c r="D12" s="264"/>
      <c r="E12" s="264"/>
      <c r="F12" s="264"/>
      <c r="G12" s="264"/>
      <c r="H12" s="264"/>
      <c r="I12" s="264"/>
      <c r="J12" s="264"/>
      <c r="K12" s="266"/>
      <c r="L12" s="259"/>
      <c r="M12" s="268"/>
      <c r="N12" s="254"/>
      <c r="O12" s="61" t="s">
        <v>51</v>
      </c>
      <c r="P12" s="63" t="s">
        <v>115</v>
      </c>
      <c r="Q12" s="254"/>
      <c r="R12" s="187"/>
      <c r="S12" s="260"/>
      <c r="T12" s="260"/>
      <c r="U12" s="260"/>
      <c r="V12" s="260"/>
      <c r="W12" s="261"/>
      <c r="Y12" s="11">
        <v>8.3333333333333329E-2</v>
      </c>
      <c r="Z12" s="9" t="s">
        <v>38</v>
      </c>
      <c r="AA12" s="10">
        <f t="shared" si="0"/>
        <v>8.3333333333333329E-2</v>
      </c>
    </row>
    <row r="13" spans="1:27" ht="15" customHeight="1" x14ac:dyDescent="0.25">
      <c r="A13" s="322">
        <f>E6</f>
        <v>43373</v>
      </c>
      <c r="B13" s="186" t="s">
        <v>31</v>
      </c>
      <c r="C13" s="178"/>
      <c r="D13" s="178"/>
      <c r="E13" s="178"/>
      <c r="F13" s="178"/>
      <c r="G13" s="178"/>
      <c r="H13" s="178"/>
      <c r="I13" s="178"/>
      <c r="J13" s="178"/>
      <c r="K13" s="160">
        <f>(ROUND((D13)*24/0.25,0)*0.25)-(ROUND((C13)*24/0.25,0)*0.25)+(ROUND((F13)*24/0.25,0)*0.25)-(ROUND((E13)*24/0.25,0)*0.25)+(ROUND((H13)*24/0.25,0)*0.25)-(ROUND((G13)*24/0.25,0)*0.25)+(ROUND((J13)*24/0.25,0)*0.25)-(ROUND((I13)*24/0.25,0)*0.25)</f>
        <v>0</v>
      </c>
      <c r="L13" s="237"/>
      <c r="M13" s="197"/>
      <c r="N13" s="188"/>
      <c r="O13" s="172"/>
      <c r="P13" s="174"/>
      <c r="Q13" s="222">
        <f>SUM(K13:P14)</f>
        <v>0</v>
      </c>
      <c r="R13" s="231" t="s">
        <v>121</v>
      </c>
      <c r="S13" s="232"/>
      <c r="T13" s="232"/>
      <c r="U13" s="232"/>
      <c r="V13" s="232"/>
      <c r="W13" s="233"/>
      <c r="Y13" s="11">
        <v>0.125</v>
      </c>
      <c r="Z13" s="9" t="s">
        <v>38</v>
      </c>
      <c r="AA13" s="10">
        <f t="shared" si="0"/>
        <v>0.125</v>
      </c>
    </row>
    <row r="14" spans="1:27" ht="15" customHeight="1" x14ac:dyDescent="0.25">
      <c r="A14" s="323"/>
      <c r="B14" s="187"/>
      <c r="C14" s="179"/>
      <c r="D14" s="179"/>
      <c r="E14" s="179"/>
      <c r="F14" s="179"/>
      <c r="G14" s="179"/>
      <c r="H14" s="179"/>
      <c r="I14" s="179"/>
      <c r="J14" s="179"/>
      <c r="K14" s="180"/>
      <c r="L14" s="238"/>
      <c r="M14" s="198"/>
      <c r="N14" s="189"/>
      <c r="O14" s="173"/>
      <c r="P14" s="175"/>
      <c r="Q14" s="177"/>
      <c r="R14" s="234"/>
      <c r="S14" s="235"/>
      <c r="T14" s="235"/>
      <c r="U14" s="235"/>
      <c r="V14" s="235"/>
      <c r="W14" s="236"/>
      <c r="Y14" s="11">
        <v>0.16666666666666666</v>
      </c>
      <c r="Z14" s="9" t="s">
        <v>38</v>
      </c>
      <c r="AA14" s="10">
        <f t="shared" si="0"/>
        <v>0.16666666666666666</v>
      </c>
    </row>
    <row r="15" spans="1:27" ht="15" customHeight="1" x14ac:dyDescent="0.25">
      <c r="A15" s="322">
        <f>A13+1</f>
        <v>43374</v>
      </c>
      <c r="B15" s="186" t="s">
        <v>32</v>
      </c>
      <c r="C15" s="178"/>
      <c r="D15" s="178"/>
      <c r="E15" s="178"/>
      <c r="F15" s="178"/>
      <c r="G15" s="178"/>
      <c r="H15" s="178"/>
      <c r="I15" s="178"/>
      <c r="J15" s="178"/>
      <c r="K15" s="160">
        <f t="shared" ref="K15" si="1">(ROUND((D15)*24/0.25,0)*0.25)-(ROUND((C15)*24/0.25,0)*0.25)+(ROUND((F15)*24/0.25,0)*0.25)-(ROUND((E15)*24/0.25,0)*0.25)+(ROUND((H15)*24/0.25,0)*0.25)-(ROUND((G15)*24/0.25,0)*0.25)+(ROUND((J15)*24/0.25,0)*0.25)-(ROUND((I15)*24/0.25,0)*0.25)</f>
        <v>0</v>
      </c>
      <c r="L15" s="195"/>
      <c r="M15" s="197"/>
      <c r="N15" s="188"/>
      <c r="O15" s="172"/>
      <c r="P15" s="174"/>
      <c r="Q15" s="222">
        <f>SUM(K15:P16)</f>
        <v>0</v>
      </c>
      <c r="R15" s="234"/>
      <c r="S15" s="235"/>
      <c r="T15" s="235"/>
      <c r="U15" s="235"/>
      <c r="V15" s="235"/>
      <c r="W15" s="236"/>
      <c r="Y15" s="11">
        <v>0.20833333333333334</v>
      </c>
      <c r="Z15" s="9" t="s">
        <v>38</v>
      </c>
      <c r="AA15" s="10">
        <f t="shared" si="0"/>
        <v>0.20833333333333334</v>
      </c>
    </row>
    <row r="16" spans="1:27" ht="15" customHeight="1" x14ac:dyDescent="0.25">
      <c r="A16" s="323"/>
      <c r="B16" s="187"/>
      <c r="C16" s="179"/>
      <c r="D16" s="179"/>
      <c r="E16" s="179"/>
      <c r="F16" s="179"/>
      <c r="G16" s="179"/>
      <c r="H16" s="179"/>
      <c r="I16" s="179"/>
      <c r="J16" s="179"/>
      <c r="K16" s="180"/>
      <c r="L16" s="196"/>
      <c r="M16" s="198"/>
      <c r="N16" s="189"/>
      <c r="O16" s="173"/>
      <c r="P16" s="175"/>
      <c r="Q16" s="177"/>
      <c r="R16" s="234"/>
      <c r="S16" s="235"/>
      <c r="T16" s="235"/>
      <c r="U16" s="235"/>
      <c r="V16" s="235"/>
      <c r="W16" s="236"/>
      <c r="Y16" s="11">
        <v>0.25</v>
      </c>
      <c r="Z16" s="9" t="s">
        <v>38</v>
      </c>
      <c r="AA16" s="10">
        <f t="shared" si="0"/>
        <v>0.25</v>
      </c>
    </row>
    <row r="17" spans="1:27" ht="15" customHeight="1" x14ac:dyDescent="0.25">
      <c r="A17" s="322">
        <f>A15+1</f>
        <v>43375</v>
      </c>
      <c r="B17" s="186" t="s">
        <v>27</v>
      </c>
      <c r="C17" s="178"/>
      <c r="D17" s="178"/>
      <c r="E17" s="178"/>
      <c r="F17" s="178"/>
      <c r="G17" s="178"/>
      <c r="H17" s="178"/>
      <c r="I17" s="178"/>
      <c r="J17" s="178"/>
      <c r="K17" s="160">
        <f>(ROUND((D17)*24/0.25,0)*0.25)-(ROUND((C17)*24/0.25,0)*0.25)+(ROUND((F17)*24/0.25,0)*0.25)-(ROUND((E17)*24/0.25,0)*0.25)+(ROUND((H17)*24/0.25,0)*0.25)-(ROUND((G17)*24/0.25,0)*0.25)+(ROUND((J17)*24/0.25,0)*0.25)-(ROUND((I17)*24/0.25,0)*0.25)</f>
        <v>0</v>
      </c>
      <c r="L17" s="195"/>
      <c r="M17" s="197"/>
      <c r="N17" s="188"/>
      <c r="O17" s="172"/>
      <c r="P17" s="174"/>
      <c r="Q17" s="222">
        <f>SUM(K17:P18)</f>
        <v>0</v>
      </c>
      <c r="R17" s="234"/>
      <c r="S17" s="235"/>
      <c r="T17" s="235"/>
      <c r="U17" s="235"/>
      <c r="V17" s="235"/>
      <c r="W17" s="236"/>
      <c r="Y17" s="11">
        <v>0.29166666666666669</v>
      </c>
      <c r="Z17" s="9" t="s">
        <v>38</v>
      </c>
      <c r="AA17" s="10">
        <f t="shared" si="0"/>
        <v>0.29166666666666669</v>
      </c>
    </row>
    <row r="18" spans="1:27" ht="15" customHeight="1" x14ac:dyDescent="0.25">
      <c r="A18" s="323"/>
      <c r="B18" s="187"/>
      <c r="C18" s="179"/>
      <c r="D18" s="179"/>
      <c r="E18" s="179"/>
      <c r="F18" s="179"/>
      <c r="G18" s="179"/>
      <c r="H18" s="179"/>
      <c r="I18" s="179"/>
      <c r="J18" s="179"/>
      <c r="K18" s="180"/>
      <c r="L18" s="196"/>
      <c r="M18" s="198"/>
      <c r="N18" s="189"/>
      <c r="O18" s="173"/>
      <c r="P18" s="175"/>
      <c r="Q18" s="177"/>
      <c r="R18" s="234"/>
      <c r="S18" s="235"/>
      <c r="T18" s="235"/>
      <c r="U18" s="235"/>
      <c r="V18" s="235"/>
      <c r="W18" s="236"/>
      <c r="Y18" s="11">
        <v>0.33333333333333331</v>
      </c>
      <c r="Z18" s="9" t="s">
        <v>38</v>
      </c>
      <c r="AA18" s="10">
        <f t="shared" si="0"/>
        <v>0.33333333333333331</v>
      </c>
    </row>
    <row r="19" spans="1:27" ht="15" customHeight="1" x14ac:dyDescent="0.25">
      <c r="A19" s="322">
        <f>A17+1</f>
        <v>43376</v>
      </c>
      <c r="B19" s="186" t="s">
        <v>28</v>
      </c>
      <c r="C19" s="178"/>
      <c r="D19" s="178"/>
      <c r="E19" s="178"/>
      <c r="F19" s="178"/>
      <c r="G19" s="178"/>
      <c r="H19" s="178"/>
      <c r="I19" s="178"/>
      <c r="J19" s="178"/>
      <c r="K19" s="160">
        <f>(ROUND((D19)*24/0.25,0)*0.25)-(ROUND((C19)*24/0.25,0)*0.25)+(ROUND((F19)*24/0.25,0)*0.25)-(ROUND((E19)*24/0.25,0)*0.25)+(ROUND((H19)*24/0.25,0)*0.25)-(ROUND((G19)*24/0.25,0)*0.25)+(ROUND((J19)*24/0.25,0)*0.25)-(ROUND((I19)*24/0.25,0)*0.25)</f>
        <v>0</v>
      </c>
      <c r="L19" s="195"/>
      <c r="M19" s="197"/>
      <c r="N19" s="188"/>
      <c r="O19" s="172"/>
      <c r="P19" s="174"/>
      <c r="Q19" s="222">
        <f>SUM(K19:P20)</f>
        <v>0</v>
      </c>
      <c r="R19" s="234"/>
      <c r="S19" s="235"/>
      <c r="T19" s="235"/>
      <c r="U19" s="235"/>
      <c r="V19" s="235"/>
      <c r="W19" s="236"/>
      <c r="Y19" s="11">
        <v>0.375</v>
      </c>
      <c r="Z19" s="9" t="s">
        <v>38</v>
      </c>
      <c r="AA19" s="10">
        <f t="shared" si="0"/>
        <v>0.375</v>
      </c>
    </row>
    <row r="20" spans="1:27" ht="15" customHeight="1" x14ac:dyDescent="0.25">
      <c r="A20" s="323"/>
      <c r="B20" s="187"/>
      <c r="C20" s="179"/>
      <c r="D20" s="179"/>
      <c r="E20" s="179"/>
      <c r="F20" s="179"/>
      <c r="G20" s="179"/>
      <c r="H20" s="179"/>
      <c r="I20" s="179"/>
      <c r="J20" s="179"/>
      <c r="K20" s="180"/>
      <c r="L20" s="196"/>
      <c r="M20" s="198"/>
      <c r="N20" s="189"/>
      <c r="O20" s="173"/>
      <c r="P20" s="175"/>
      <c r="Q20" s="177"/>
      <c r="R20" s="234"/>
      <c r="S20" s="235"/>
      <c r="T20" s="235"/>
      <c r="U20" s="235"/>
      <c r="V20" s="235"/>
      <c r="W20" s="236"/>
      <c r="Y20" s="11">
        <v>0.41666666666666669</v>
      </c>
      <c r="Z20" s="9" t="s">
        <v>38</v>
      </c>
      <c r="AA20" s="10">
        <f t="shared" si="0"/>
        <v>0.41666666666666669</v>
      </c>
    </row>
    <row r="21" spans="1:27" ht="15" customHeight="1" x14ac:dyDescent="0.25">
      <c r="A21" s="322">
        <f>A19+1</f>
        <v>43377</v>
      </c>
      <c r="B21" s="186" t="s">
        <v>33</v>
      </c>
      <c r="C21" s="178"/>
      <c r="D21" s="178"/>
      <c r="E21" s="178"/>
      <c r="F21" s="178"/>
      <c r="G21" s="178"/>
      <c r="H21" s="178"/>
      <c r="I21" s="178"/>
      <c r="J21" s="178"/>
      <c r="K21" s="160">
        <f>(ROUND((D21)*24/0.25,0)*0.25)-(ROUND((C21)*24/0.25,0)*0.25)+(ROUND((F21)*24/0.25,0)*0.25)-(ROUND((E21)*24/0.25,0)*0.25)+(ROUND((H21)*24/0.25,0)*0.25)-(ROUND((G21)*24/0.25,0)*0.25)+(ROUND((J21)*24/0.25,0)*0.25)-(ROUND((I21)*24/0.25,0)*0.25)</f>
        <v>0</v>
      </c>
      <c r="L21" s="195"/>
      <c r="M21" s="197"/>
      <c r="N21" s="188"/>
      <c r="O21" s="172"/>
      <c r="P21" s="174"/>
      <c r="Q21" s="222">
        <f>SUM(K21:P22)</f>
        <v>0</v>
      </c>
      <c r="R21" s="234"/>
      <c r="S21" s="235"/>
      <c r="T21" s="235"/>
      <c r="U21" s="235"/>
      <c r="V21" s="235"/>
      <c r="W21" s="236"/>
      <c r="Y21" s="11">
        <v>0.45833333333333331</v>
      </c>
      <c r="Z21" s="9" t="s">
        <v>38</v>
      </c>
      <c r="AA21" s="10">
        <f t="shared" si="0"/>
        <v>0.45833333333333331</v>
      </c>
    </row>
    <row r="22" spans="1:27" ht="15" customHeight="1" x14ac:dyDescent="0.25">
      <c r="A22" s="323"/>
      <c r="B22" s="187"/>
      <c r="C22" s="179"/>
      <c r="D22" s="179"/>
      <c r="E22" s="179"/>
      <c r="F22" s="179"/>
      <c r="G22" s="179"/>
      <c r="H22" s="179"/>
      <c r="I22" s="179"/>
      <c r="J22" s="179"/>
      <c r="K22" s="180"/>
      <c r="L22" s="196"/>
      <c r="M22" s="198"/>
      <c r="N22" s="189"/>
      <c r="O22" s="173"/>
      <c r="P22" s="175"/>
      <c r="Q22" s="177"/>
      <c r="R22" s="234"/>
      <c r="S22" s="235"/>
      <c r="T22" s="235"/>
      <c r="U22" s="235"/>
      <c r="V22" s="235"/>
      <c r="W22" s="236"/>
      <c r="Y22" s="11">
        <v>0.5</v>
      </c>
      <c r="Z22" s="9" t="s">
        <v>38</v>
      </c>
      <c r="AA22" s="10">
        <f t="shared" si="0"/>
        <v>0.5</v>
      </c>
    </row>
    <row r="23" spans="1:27" ht="15" customHeight="1" x14ac:dyDescent="0.25">
      <c r="A23" s="322">
        <f>A21+1</f>
        <v>43378</v>
      </c>
      <c r="B23" s="186" t="s">
        <v>29</v>
      </c>
      <c r="C23" s="178"/>
      <c r="D23" s="178"/>
      <c r="E23" s="178"/>
      <c r="F23" s="178"/>
      <c r="G23" s="178"/>
      <c r="H23" s="178"/>
      <c r="I23" s="178"/>
      <c r="J23" s="178"/>
      <c r="K23" s="160">
        <f t="shared" ref="K23" si="2">(ROUND((D23)*24/0.25,0)*0.25)-(ROUND((C23)*24/0.25,0)*0.25)+(ROUND((F23)*24/0.25,0)*0.25)-(ROUND((E23)*24/0.25,0)*0.25)+(ROUND((H23)*24/0.25,0)*0.25)-(ROUND((G23)*24/0.25,0)*0.25)+(ROUND((J23)*24/0.25,0)*0.25)-(ROUND((I23)*24/0.25,0)*0.25)</f>
        <v>0</v>
      </c>
      <c r="L23" s="195"/>
      <c r="M23" s="197"/>
      <c r="N23" s="188"/>
      <c r="O23" s="172"/>
      <c r="P23" s="174"/>
      <c r="Q23" s="222">
        <f>SUM(K23:P24)</f>
        <v>0</v>
      </c>
      <c r="R23" s="234"/>
      <c r="S23" s="235"/>
      <c r="T23" s="235"/>
      <c r="U23" s="235"/>
      <c r="V23" s="235"/>
      <c r="W23" s="236"/>
      <c r="Y23" s="11">
        <v>0.54166666666666663</v>
      </c>
      <c r="Z23" s="9" t="s">
        <v>38</v>
      </c>
      <c r="AA23" s="10">
        <f t="shared" si="0"/>
        <v>0.54166666666666663</v>
      </c>
    </row>
    <row r="24" spans="1:27" ht="15" customHeight="1" x14ac:dyDescent="0.25">
      <c r="A24" s="323"/>
      <c r="B24" s="187"/>
      <c r="C24" s="179"/>
      <c r="D24" s="179"/>
      <c r="E24" s="179"/>
      <c r="F24" s="179"/>
      <c r="G24" s="179"/>
      <c r="H24" s="179"/>
      <c r="I24" s="179"/>
      <c r="J24" s="179"/>
      <c r="K24" s="180"/>
      <c r="L24" s="196"/>
      <c r="M24" s="198"/>
      <c r="N24" s="189"/>
      <c r="O24" s="173"/>
      <c r="P24" s="175"/>
      <c r="Q24" s="177"/>
      <c r="R24" s="234"/>
      <c r="S24" s="235"/>
      <c r="T24" s="235"/>
      <c r="U24" s="235"/>
      <c r="V24" s="235"/>
      <c r="W24" s="236"/>
      <c r="Y24" s="11">
        <v>0.58333333333333337</v>
      </c>
      <c r="Z24" s="9" t="s">
        <v>38</v>
      </c>
      <c r="AA24" s="10">
        <f t="shared" si="0"/>
        <v>0.58333333333333337</v>
      </c>
    </row>
    <row r="25" spans="1:27" ht="15" customHeight="1" x14ac:dyDescent="0.25">
      <c r="A25" s="322">
        <f>A23+1</f>
        <v>43379</v>
      </c>
      <c r="B25" s="186" t="s">
        <v>30</v>
      </c>
      <c r="C25" s="178"/>
      <c r="D25" s="178"/>
      <c r="E25" s="178"/>
      <c r="F25" s="178"/>
      <c r="G25" s="178"/>
      <c r="H25" s="178"/>
      <c r="I25" s="178"/>
      <c r="J25" s="178"/>
      <c r="K25" s="160">
        <f t="shared" ref="K25" si="3">(ROUND((D25)*24/0.25,0)*0.25)-(ROUND((C25)*24/0.25,0)*0.25)+(ROUND((F25)*24/0.25,0)*0.25)-(ROUND((E25)*24/0.25,0)*0.25)+(ROUND((H25)*24/0.25,0)*0.25)-(ROUND((G25)*24/0.25,0)*0.25)+(ROUND((J25)*24/0.25,0)*0.25)-(ROUND((I25)*24/0.25,0)*0.25)</f>
        <v>0</v>
      </c>
      <c r="L25" s="166"/>
      <c r="M25" s="168"/>
      <c r="N25" s="170"/>
      <c r="O25" s="172"/>
      <c r="P25" s="174"/>
      <c r="Q25" s="222">
        <f>SUM(K25:P26)</f>
        <v>0</v>
      </c>
      <c r="R25" s="234"/>
      <c r="S25" s="235"/>
      <c r="T25" s="235"/>
      <c r="U25" s="235"/>
      <c r="V25" s="235"/>
      <c r="W25" s="236"/>
      <c r="Y25" s="11">
        <v>0.625</v>
      </c>
      <c r="Z25" s="9" t="s">
        <v>38</v>
      </c>
      <c r="AA25" s="10">
        <f t="shared" si="0"/>
        <v>0.625</v>
      </c>
    </row>
    <row r="26" spans="1:27" ht="15.75" customHeight="1" thickBot="1" x14ac:dyDescent="0.3">
      <c r="A26" s="323"/>
      <c r="B26" s="187"/>
      <c r="C26" s="179"/>
      <c r="D26" s="179"/>
      <c r="E26" s="179"/>
      <c r="F26" s="179"/>
      <c r="G26" s="179"/>
      <c r="H26" s="179"/>
      <c r="I26" s="179"/>
      <c r="J26" s="179"/>
      <c r="K26" s="180"/>
      <c r="L26" s="167"/>
      <c r="M26" s="169"/>
      <c r="N26" s="171"/>
      <c r="O26" s="173"/>
      <c r="P26" s="175"/>
      <c r="Q26" s="133"/>
      <c r="R26" s="234"/>
      <c r="S26" s="235"/>
      <c r="T26" s="235"/>
      <c r="U26" s="235"/>
      <c r="V26" s="235"/>
      <c r="W26" s="236"/>
      <c r="Y26" s="11">
        <v>0.66666666666666663</v>
      </c>
      <c r="Z26" s="9" t="s">
        <v>38</v>
      </c>
      <c r="AA26" s="10">
        <f t="shared" si="0"/>
        <v>0.66666666666666663</v>
      </c>
    </row>
    <row r="27" spans="1:27" ht="15.75" customHeight="1" thickTop="1" x14ac:dyDescent="0.3">
      <c r="A27" s="34"/>
      <c r="B27" s="154" t="s">
        <v>64</v>
      </c>
      <c r="C27" s="155"/>
      <c r="D27" s="155"/>
      <c r="E27" s="155"/>
      <c r="F27" s="155"/>
      <c r="G27" s="155"/>
      <c r="H27" s="155"/>
      <c r="I27" s="155"/>
      <c r="J27" s="156"/>
      <c r="K27" s="160">
        <f>SUM(K13:K26)</f>
        <v>0</v>
      </c>
      <c r="L27" s="226">
        <f>SUM(L13:L26)</f>
        <v>0</v>
      </c>
      <c r="M27" s="228">
        <f>SUM(M13:M26)</f>
        <v>0</v>
      </c>
      <c r="N27" s="226">
        <f>SUM(N13:N26)</f>
        <v>0</v>
      </c>
      <c r="O27" s="130">
        <f>SUM(O13:O26)</f>
        <v>0</v>
      </c>
      <c r="P27" s="130"/>
      <c r="Q27" s="176">
        <f>SUM(K27:P28)</f>
        <v>0</v>
      </c>
      <c r="R27" s="234"/>
      <c r="S27" s="235"/>
      <c r="T27" s="235"/>
      <c r="U27" s="235"/>
      <c r="V27" s="235"/>
      <c r="W27" s="236"/>
      <c r="Y27" s="11">
        <v>0.70833333333333337</v>
      </c>
      <c r="Z27" s="9" t="s">
        <v>38</v>
      </c>
      <c r="AA27" s="10">
        <f t="shared" si="0"/>
        <v>0.70833333333333337</v>
      </c>
    </row>
    <row r="28" spans="1:27" ht="15" customHeight="1" x14ac:dyDescent="0.3">
      <c r="A28" s="34"/>
      <c r="B28" s="223"/>
      <c r="C28" s="224"/>
      <c r="D28" s="224"/>
      <c r="E28" s="224"/>
      <c r="F28" s="224"/>
      <c r="G28" s="224"/>
      <c r="H28" s="224"/>
      <c r="I28" s="224"/>
      <c r="J28" s="225"/>
      <c r="K28" s="161"/>
      <c r="L28" s="227"/>
      <c r="M28" s="229"/>
      <c r="N28" s="227"/>
      <c r="O28" s="230"/>
      <c r="P28" s="230"/>
      <c r="Q28" s="177"/>
      <c r="R28" s="234"/>
      <c r="S28" s="235"/>
      <c r="T28" s="235"/>
      <c r="U28" s="235"/>
      <c r="V28" s="235"/>
      <c r="W28" s="236"/>
      <c r="Y28" s="11">
        <v>0.75</v>
      </c>
      <c r="Z28" s="9" t="s">
        <v>38</v>
      </c>
      <c r="AA28" s="10">
        <f t="shared" si="0"/>
        <v>0.75</v>
      </c>
    </row>
    <row r="29" spans="1:27" ht="15.75" customHeight="1" x14ac:dyDescent="0.25">
      <c r="A29" s="322">
        <f>A25+1</f>
        <v>43380</v>
      </c>
      <c r="B29" s="186" t="s">
        <v>31</v>
      </c>
      <c r="C29" s="178"/>
      <c r="D29" s="178"/>
      <c r="E29" s="178"/>
      <c r="F29" s="178"/>
      <c r="G29" s="178"/>
      <c r="H29" s="178"/>
      <c r="I29" s="178"/>
      <c r="J29" s="178"/>
      <c r="K29" s="160">
        <f t="shared" ref="K29" si="4">(ROUND((D29)*24/0.25,0)*0.25)-(ROUND((C29)*24/0.25,0)*0.25)+(ROUND((F29)*24/0.25,0)*0.25)-(ROUND((E29)*24/0.25,0)*0.25)+(ROUND((H29)*24/0.25,0)*0.25)-(ROUND((G29)*24/0.25,0)*0.25)+(ROUND((J29)*24/0.25,0)*0.25)-(ROUND((I29)*24/0.25,0)*0.25)</f>
        <v>0</v>
      </c>
      <c r="L29" s="195"/>
      <c r="M29" s="197"/>
      <c r="N29" s="188"/>
      <c r="O29" s="172"/>
      <c r="P29" s="174"/>
      <c r="Q29" s="176">
        <f>SUM(K29:P30)</f>
        <v>0</v>
      </c>
      <c r="R29" s="234"/>
      <c r="S29" s="235"/>
      <c r="T29" s="235"/>
      <c r="U29" s="235"/>
      <c r="V29" s="235"/>
      <c r="W29" s="236"/>
      <c r="Y29" s="11">
        <v>0.79166666666666663</v>
      </c>
      <c r="Z29" s="9" t="s">
        <v>38</v>
      </c>
      <c r="AA29" s="10">
        <f t="shared" si="0"/>
        <v>0.79166666666666663</v>
      </c>
    </row>
    <row r="30" spans="1:27" ht="15" customHeight="1" x14ac:dyDescent="0.25">
      <c r="A30" s="323"/>
      <c r="B30" s="187"/>
      <c r="C30" s="179"/>
      <c r="D30" s="179"/>
      <c r="E30" s="179"/>
      <c r="F30" s="179"/>
      <c r="G30" s="179"/>
      <c r="H30" s="179"/>
      <c r="I30" s="179"/>
      <c r="J30" s="179"/>
      <c r="K30" s="180"/>
      <c r="L30" s="196"/>
      <c r="M30" s="198"/>
      <c r="N30" s="189"/>
      <c r="O30" s="173"/>
      <c r="P30" s="175"/>
      <c r="Q30" s="177"/>
      <c r="R30" s="234"/>
      <c r="S30" s="235"/>
      <c r="T30" s="235"/>
      <c r="U30" s="235"/>
      <c r="V30" s="235"/>
      <c r="W30" s="236"/>
      <c r="Y30" s="11">
        <v>0.83333333333333337</v>
      </c>
      <c r="Z30" s="9" t="s">
        <v>38</v>
      </c>
      <c r="AA30" s="10">
        <f t="shared" si="0"/>
        <v>0.83333333333333337</v>
      </c>
    </row>
    <row r="31" spans="1:27" ht="15" customHeight="1" x14ac:dyDescent="0.25">
      <c r="A31" s="322">
        <f>A29+1</f>
        <v>43381</v>
      </c>
      <c r="B31" s="186" t="s">
        <v>32</v>
      </c>
      <c r="C31" s="178"/>
      <c r="D31" s="178"/>
      <c r="E31" s="178"/>
      <c r="F31" s="178"/>
      <c r="G31" s="178"/>
      <c r="H31" s="178"/>
      <c r="I31" s="178"/>
      <c r="J31" s="178"/>
      <c r="K31" s="160">
        <f t="shared" ref="K31:K33" si="5">(ROUND((D31)*24/0.25,0)*0.25)-(ROUND((C31)*24/0.25,0)*0.25)+(ROUND((F31)*24/0.25,0)*0.25)-(ROUND((E31)*24/0.25,0)*0.25)+(ROUND((H31)*24/0.25,0)*0.25)-(ROUND((G31)*24/0.25,0)*0.25)+(ROUND((J31)*24/0.25,0)*0.25)-(ROUND((I31)*24/0.25,0)*0.25)</f>
        <v>0</v>
      </c>
      <c r="L31" s="195"/>
      <c r="M31" s="197"/>
      <c r="N31" s="188"/>
      <c r="O31" s="172"/>
      <c r="P31" s="174"/>
      <c r="Q31" s="222">
        <f>SUM(K31:P32)</f>
        <v>0</v>
      </c>
      <c r="R31" s="209" t="s">
        <v>52</v>
      </c>
      <c r="S31" s="210"/>
      <c r="T31" s="210"/>
      <c r="U31" s="218">
        <f>M45</f>
        <v>0</v>
      </c>
      <c r="V31" s="218"/>
      <c r="W31" s="219"/>
      <c r="Y31" s="11">
        <v>0.875</v>
      </c>
      <c r="Z31" s="9" t="s">
        <v>38</v>
      </c>
      <c r="AA31" s="10">
        <f t="shared" si="0"/>
        <v>0.875</v>
      </c>
    </row>
    <row r="32" spans="1:27" ht="15" customHeight="1" x14ac:dyDescent="0.25">
      <c r="A32" s="323"/>
      <c r="B32" s="187"/>
      <c r="C32" s="179"/>
      <c r="D32" s="179"/>
      <c r="E32" s="179"/>
      <c r="F32" s="179"/>
      <c r="G32" s="179"/>
      <c r="H32" s="179"/>
      <c r="I32" s="179"/>
      <c r="J32" s="179"/>
      <c r="K32" s="180"/>
      <c r="L32" s="196"/>
      <c r="M32" s="198"/>
      <c r="N32" s="189"/>
      <c r="O32" s="173"/>
      <c r="P32" s="175"/>
      <c r="Q32" s="177"/>
      <c r="R32" s="19"/>
      <c r="S32" s="20"/>
      <c r="T32" s="20"/>
      <c r="U32" s="20"/>
      <c r="V32" s="20"/>
      <c r="W32" s="21"/>
      <c r="Y32" s="11">
        <v>0.91666666666666663</v>
      </c>
      <c r="Z32" s="9" t="s">
        <v>38</v>
      </c>
      <c r="AA32" s="10">
        <f t="shared" si="0"/>
        <v>0.91666666666666663</v>
      </c>
    </row>
    <row r="33" spans="1:32" ht="15" customHeight="1" x14ac:dyDescent="0.25">
      <c r="A33" s="322">
        <f>A31+1</f>
        <v>43382</v>
      </c>
      <c r="B33" s="220" t="s">
        <v>27</v>
      </c>
      <c r="C33" s="178"/>
      <c r="D33" s="178"/>
      <c r="E33" s="178"/>
      <c r="F33" s="178"/>
      <c r="G33" s="178"/>
      <c r="H33" s="178"/>
      <c r="I33" s="178"/>
      <c r="J33" s="178"/>
      <c r="K33" s="160">
        <f t="shared" si="5"/>
        <v>0</v>
      </c>
      <c r="L33" s="195"/>
      <c r="M33" s="197"/>
      <c r="N33" s="188"/>
      <c r="O33" s="172"/>
      <c r="P33" s="174"/>
      <c r="Q33" s="222">
        <f>SUM(K33:P34)</f>
        <v>0</v>
      </c>
      <c r="R33" s="209" t="s">
        <v>54</v>
      </c>
      <c r="S33" s="210"/>
      <c r="T33" s="210"/>
      <c r="U33" s="216">
        <f>L45</f>
        <v>0</v>
      </c>
      <c r="V33" s="216"/>
      <c r="W33" s="217"/>
      <c r="Y33" s="11">
        <v>0.95833333333333337</v>
      </c>
      <c r="Z33" s="9" t="s">
        <v>38</v>
      </c>
      <c r="AA33" s="10">
        <f t="shared" si="0"/>
        <v>0.95833333333333337</v>
      </c>
    </row>
    <row r="34" spans="1:32" ht="15" customHeight="1" x14ac:dyDescent="0.25">
      <c r="A34" s="322"/>
      <c r="B34" s="221"/>
      <c r="C34" s="179"/>
      <c r="D34" s="179"/>
      <c r="E34" s="179"/>
      <c r="F34" s="179"/>
      <c r="G34" s="179"/>
      <c r="H34" s="179"/>
      <c r="I34" s="179"/>
      <c r="J34" s="179"/>
      <c r="K34" s="180"/>
      <c r="L34" s="196"/>
      <c r="M34" s="198"/>
      <c r="N34" s="189"/>
      <c r="O34" s="173"/>
      <c r="P34" s="175"/>
      <c r="Q34" s="177"/>
      <c r="R34" s="22"/>
      <c r="S34" s="20"/>
      <c r="T34" s="20"/>
      <c r="U34" s="20"/>
      <c r="V34" s="20"/>
      <c r="W34" s="21"/>
    </row>
    <row r="35" spans="1:32" ht="15" customHeight="1" x14ac:dyDescent="0.3">
      <c r="A35" s="322">
        <f>A33+1</f>
        <v>43383</v>
      </c>
      <c r="B35" s="186" t="s">
        <v>28</v>
      </c>
      <c r="C35" s="178"/>
      <c r="D35" s="178"/>
      <c r="E35" s="178"/>
      <c r="F35" s="178"/>
      <c r="G35" s="178"/>
      <c r="H35" s="178"/>
      <c r="I35" s="178"/>
      <c r="J35" s="178"/>
      <c r="K35" s="160">
        <f t="shared" ref="K35" si="6">(ROUND((D35)*24/0.25,0)*0.25)-(ROUND((C35)*24/0.25,0)*0.25)+(ROUND((F35)*24/0.25,0)*0.25)-(ROUND((E35)*24/0.25,0)*0.25)+(ROUND((H35)*24/0.25,0)*0.25)-(ROUND((G35)*24/0.25,0)*0.25)+(ROUND((J35)*24/0.25,0)*0.25)-(ROUND((I35)*24/0.25,0)*0.25)</f>
        <v>0</v>
      </c>
      <c r="L35" s="195"/>
      <c r="M35" s="197"/>
      <c r="N35" s="188"/>
      <c r="O35" s="172"/>
      <c r="P35" s="174"/>
      <c r="Q35" s="176">
        <f>SUM(K35:P36)</f>
        <v>0</v>
      </c>
      <c r="R35" s="209" t="s">
        <v>53</v>
      </c>
      <c r="S35" s="210"/>
      <c r="T35" s="210"/>
      <c r="U35" s="218">
        <f>N45</f>
        <v>0</v>
      </c>
      <c r="V35" s="218"/>
      <c r="W35" s="219"/>
      <c r="X35" s="33"/>
      <c r="Y35" s="181"/>
      <c r="Z35" s="181"/>
      <c r="AA35" s="181"/>
      <c r="AC35" s="141"/>
      <c r="AD35" s="141"/>
      <c r="AE35" s="141"/>
    </row>
    <row r="36" spans="1:32" ht="15" customHeight="1" x14ac:dyDescent="0.25">
      <c r="A36" s="323"/>
      <c r="B36" s="187"/>
      <c r="C36" s="179"/>
      <c r="D36" s="179"/>
      <c r="E36" s="179"/>
      <c r="F36" s="179"/>
      <c r="G36" s="179"/>
      <c r="H36" s="179"/>
      <c r="I36" s="179"/>
      <c r="J36" s="179"/>
      <c r="K36" s="180"/>
      <c r="L36" s="196"/>
      <c r="M36" s="198"/>
      <c r="N36" s="189"/>
      <c r="O36" s="173"/>
      <c r="P36" s="175"/>
      <c r="Q36" s="177"/>
      <c r="R36" s="22"/>
      <c r="S36" s="20"/>
      <c r="T36" s="20"/>
      <c r="U36" s="20"/>
      <c r="V36" s="20"/>
      <c r="W36" s="21"/>
      <c r="Y36" s="208"/>
      <c r="Z36" s="208"/>
      <c r="AA36" s="208"/>
      <c r="AC36" s="23"/>
      <c r="AD36" s="26"/>
    </row>
    <row r="37" spans="1:32" ht="15" customHeight="1" x14ac:dyDescent="0.25">
      <c r="A37" s="322">
        <f>A35+1</f>
        <v>43384</v>
      </c>
      <c r="B37" s="186" t="s">
        <v>118</v>
      </c>
      <c r="C37" s="178"/>
      <c r="D37" s="178"/>
      <c r="E37" s="178"/>
      <c r="F37" s="178"/>
      <c r="G37" s="178"/>
      <c r="H37" s="178"/>
      <c r="I37" s="178"/>
      <c r="J37" s="178"/>
      <c r="K37" s="160">
        <f t="shared" ref="K37:K39" si="7">(ROUND((D37)*24/0.25,0)*0.25)-(ROUND((C37)*24/0.25,0)*0.25)+(ROUND((F37)*24/0.25,0)*0.25)-(ROUND((E37)*24/0.25,0)*0.25)+(ROUND((H37)*24/0.25,0)*0.25)-(ROUND((G37)*24/0.25,0)*0.25)+(ROUND((J37)*24/0.25,0)*0.25)-(ROUND((I37)*24/0.25,0)*0.25)</f>
        <v>0</v>
      </c>
      <c r="L37" s="195"/>
      <c r="M37" s="197"/>
      <c r="N37" s="188"/>
      <c r="O37" s="172"/>
      <c r="P37" s="174"/>
      <c r="Q37" s="202">
        <f>SUM(K37:P38)</f>
        <v>0</v>
      </c>
      <c r="R37" s="203"/>
      <c r="S37" s="204"/>
      <c r="T37" s="204"/>
      <c r="U37" s="211"/>
      <c r="V37" s="212"/>
      <c r="W37" s="213"/>
      <c r="Y37" s="181"/>
      <c r="Z37" s="214"/>
      <c r="AA37" s="214"/>
      <c r="AC37" s="23"/>
      <c r="AD37" s="26"/>
    </row>
    <row r="38" spans="1:32" ht="15" customHeight="1" x14ac:dyDescent="0.25">
      <c r="A38" s="323"/>
      <c r="B38" s="187"/>
      <c r="C38" s="179"/>
      <c r="D38" s="179"/>
      <c r="E38" s="179"/>
      <c r="F38" s="179"/>
      <c r="G38" s="179"/>
      <c r="H38" s="179"/>
      <c r="I38" s="179"/>
      <c r="J38" s="179"/>
      <c r="K38" s="180"/>
      <c r="L38" s="196"/>
      <c r="M38" s="198"/>
      <c r="N38" s="189"/>
      <c r="O38" s="173"/>
      <c r="P38" s="175"/>
      <c r="Q38" s="177"/>
      <c r="R38" s="205"/>
      <c r="S38" s="206"/>
      <c r="T38" s="206"/>
      <c r="U38" s="206"/>
      <c r="V38" s="206"/>
      <c r="W38" s="207"/>
      <c r="Y38" s="208"/>
      <c r="Z38" s="215"/>
      <c r="AA38" s="215"/>
      <c r="AC38" s="23"/>
      <c r="AD38" s="26"/>
    </row>
    <row r="39" spans="1:32" ht="15" customHeight="1" x14ac:dyDescent="0.25">
      <c r="A39" s="322">
        <f>A37+1</f>
        <v>43385</v>
      </c>
      <c r="B39" s="186" t="s">
        <v>29</v>
      </c>
      <c r="C39" s="178"/>
      <c r="D39" s="178"/>
      <c r="E39" s="178"/>
      <c r="F39" s="178"/>
      <c r="G39" s="178"/>
      <c r="H39" s="178"/>
      <c r="I39" s="178"/>
      <c r="J39" s="178"/>
      <c r="K39" s="160">
        <f t="shared" si="7"/>
        <v>0</v>
      </c>
      <c r="L39" s="195"/>
      <c r="M39" s="197"/>
      <c r="N39" s="188"/>
      <c r="O39" s="172"/>
      <c r="P39" s="174"/>
      <c r="Q39" s="190">
        <f>SUM(K39:P40)</f>
        <v>0</v>
      </c>
      <c r="R39" s="191"/>
      <c r="S39" s="192"/>
      <c r="T39" s="192"/>
      <c r="U39" s="193"/>
      <c r="V39" s="193"/>
      <c r="W39" s="194"/>
      <c r="Y39" s="181"/>
      <c r="Z39" s="181"/>
      <c r="AA39" s="181"/>
      <c r="AC39" s="141"/>
      <c r="AD39" s="141"/>
      <c r="AE39" s="141"/>
    </row>
    <row r="40" spans="1:32" ht="15" customHeight="1" x14ac:dyDescent="0.25">
      <c r="A40" s="323"/>
      <c r="B40" s="187"/>
      <c r="C40" s="179"/>
      <c r="D40" s="179"/>
      <c r="E40" s="179"/>
      <c r="F40" s="179"/>
      <c r="G40" s="179"/>
      <c r="H40" s="179"/>
      <c r="I40" s="179"/>
      <c r="J40" s="179"/>
      <c r="K40" s="180"/>
      <c r="L40" s="196"/>
      <c r="M40" s="198"/>
      <c r="N40" s="189"/>
      <c r="O40" s="173"/>
      <c r="P40" s="175"/>
      <c r="Q40" s="177"/>
      <c r="R40" s="182"/>
      <c r="S40" s="183"/>
      <c r="T40" s="183"/>
      <c r="U40" s="184"/>
      <c r="V40" s="184"/>
      <c r="W40" s="185"/>
      <c r="Y40" s="181"/>
      <c r="Z40" s="181"/>
      <c r="AA40" s="181"/>
      <c r="AC40" s="23"/>
      <c r="AD40" s="26"/>
    </row>
    <row r="41" spans="1:32" ht="21.75" customHeight="1" x14ac:dyDescent="0.35">
      <c r="A41" s="322">
        <f>A39+1</f>
        <v>43386</v>
      </c>
      <c r="B41" s="186" t="s">
        <v>30</v>
      </c>
      <c r="C41" s="178"/>
      <c r="D41" s="178"/>
      <c r="E41" s="178"/>
      <c r="F41" s="178"/>
      <c r="G41" s="178"/>
      <c r="H41" s="178"/>
      <c r="I41" s="178"/>
      <c r="J41" s="178"/>
      <c r="K41" s="160">
        <f t="shared" ref="K41" si="8">(ROUND((D41)*24/0.25,0)*0.25)-(ROUND((C41)*24/0.25,0)*0.25)+(ROUND((F41)*24/0.25,0)*0.25)-(ROUND((E41)*24/0.25,0)*0.25)+(ROUND((H41)*24/0.25,0)*0.25)-(ROUND((G41)*24/0.25,0)*0.25)+(ROUND((J41)*24/0.25,0)*0.25)-(ROUND((I41)*24/0.25,0)*0.25)</f>
        <v>0</v>
      </c>
      <c r="L41" s="166"/>
      <c r="M41" s="168"/>
      <c r="N41" s="170"/>
      <c r="O41" s="172"/>
      <c r="P41" s="174"/>
      <c r="Q41" s="176">
        <f>SUM(K41:P42)</f>
        <v>0</v>
      </c>
      <c r="R41" s="199"/>
      <c r="S41" s="24">
        <f>MAX(0,Q27-$Y$47)-S43</f>
        <v>0</v>
      </c>
      <c r="T41" s="79">
        <v>0.5</v>
      </c>
      <c r="U41" s="201">
        <f>+(S41+S42)*1+IF(P13="H",K13*T41)+IF(P15="H",K15*T41)+IF(P17="H",K17*T41)+IF(P19="H",K19*T41)+IF(P21="H",K21*T41)+IF(P23="H",K23*T41)+IF(P25="H",K25*T41)+IF(P29="H",K29*T41)+IF(P31="H",K31*T41)+IF(P33="H",K33*T41)+IF(P35="H",K35*T41)+IF(P37="H",K37*T41)+IF(P39="H",K39*T41)+IF(P41="H",K41*T41)</f>
        <v>0</v>
      </c>
      <c r="V41" s="65" t="s">
        <v>47</v>
      </c>
      <c r="W41" s="66"/>
      <c r="Y41" s="152"/>
      <c r="Z41" s="152"/>
      <c r="AA41" s="152"/>
      <c r="AC41" s="23"/>
      <c r="AD41" s="26"/>
    </row>
    <row r="42" spans="1:32" ht="20.25" customHeight="1" thickBot="1" x14ac:dyDescent="0.3">
      <c r="A42" s="323"/>
      <c r="B42" s="187"/>
      <c r="C42" s="179"/>
      <c r="D42" s="179"/>
      <c r="E42" s="179"/>
      <c r="F42" s="179"/>
      <c r="G42" s="179"/>
      <c r="H42" s="179"/>
      <c r="I42" s="179"/>
      <c r="J42" s="179"/>
      <c r="K42" s="180"/>
      <c r="L42" s="167"/>
      <c r="M42" s="169"/>
      <c r="N42" s="171"/>
      <c r="O42" s="173"/>
      <c r="P42" s="175"/>
      <c r="Q42" s="177"/>
      <c r="R42" s="200"/>
      <c r="S42" s="40">
        <f>MAX(0,Q43-$Y$47)-S44</f>
        <v>0</v>
      </c>
      <c r="T42" s="5" t="s">
        <v>18</v>
      </c>
      <c r="U42" s="135"/>
      <c r="V42" s="53" t="s">
        <v>50</v>
      </c>
      <c r="W42" s="54" t="s">
        <v>51</v>
      </c>
      <c r="Y42" s="153"/>
      <c r="Z42" s="153"/>
      <c r="AA42" s="153"/>
      <c r="AC42" s="23"/>
      <c r="AD42" s="26"/>
    </row>
    <row r="43" spans="1:32" ht="16.5" customHeight="1" thickTop="1" x14ac:dyDescent="0.35">
      <c r="A43" s="56"/>
      <c r="B43" s="154" t="s">
        <v>65</v>
      </c>
      <c r="C43" s="155"/>
      <c r="D43" s="155"/>
      <c r="E43" s="155"/>
      <c r="F43" s="155"/>
      <c r="G43" s="155"/>
      <c r="H43" s="155"/>
      <c r="I43" s="155"/>
      <c r="J43" s="156"/>
      <c r="K43" s="160">
        <f>SUM(K29:K42)</f>
        <v>0</v>
      </c>
      <c r="L43" s="162">
        <f>SUM(L29:L42)</f>
        <v>0</v>
      </c>
      <c r="M43" s="164">
        <f>SUM(M29:M42)</f>
        <v>0</v>
      </c>
      <c r="N43" s="130">
        <f>SUM(N29:N42)</f>
        <v>0</v>
      </c>
      <c r="O43" s="130">
        <f>SUM(O29:O42)</f>
        <v>0</v>
      </c>
      <c r="P43" s="130"/>
      <c r="Q43" s="132">
        <f>SUM(K43:P44)</f>
        <v>0</v>
      </c>
      <c r="S43" s="24">
        <f>MAX(0,K27-$Y$47)</f>
        <v>0</v>
      </c>
      <c r="T43" s="84">
        <v>0</v>
      </c>
      <c r="U43" s="134">
        <f>+(S43+S44)*1.5</f>
        <v>0</v>
      </c>
      <c r="V43" s="136" t="s">
        <v>49</v>
      </c>
      <c r="W43" s="137"/>
      <c r="Y43" s="138"/>
      <c r="Z43" s="139"/>
      <c r="AA43" s="139"/>
    </row>
    <row r="44" spans="1:32" ht="17.25" customHeight="1" thickBot="1" x14ac:dyDescent="0.4">
      <c r="A44" s="56"/>
      <c r="B44" s="157"/>
      <c r="C44" s="158"/>
      <c r="D44" s="158"/>
      <c r="E44" s="158"/>
      <c r="F44" s="158"/>
      <c r="G44" s="158"/>
      <c r="H44" s="158"/>
      <c r="I44" s="158"/>
      <c r="J44" s="159"/>
      <c r="K44" s="161"/>
      <c r="L44" s="163"/>
      <c r="M44" s="165"/>
      <c r="N44" s="131"/>
      <c r="O44" s="131"/>
      <c r="P44" s="131"/>
      <c r="Q44" s="133"/>
      <c r="R44" s="18"/>
      <c r="S44" s="24">
        <f>MAX(0,K43-$Y$47)</f>
        <v>0</v>
      </c>
      <c r="T44" s="6" t="s">
        <v>19</v>
      </c>
      <c r="U44" s="135"/>
      <c r="V44" s="83">
        <f>U41+U43</f>
        <v>0</v>
      </c>
      <c r="W44" s="55"/>
      <c r="Y44" s="138"/>
      <c r="Z44" s="138"/>
      <c r="AA44" s="138"/>
    </row>
    <row r="45" spans="1:32" ht="37.5" customHeight="1" thickTop="1" x14ac:dyDescent="0.3">
      <c r="A45" s="56"/>
      <c r="B45" s="120" t="s">
        <v>20</v>
      </c>
      <c r="C45" s="121"/>
      <c r="D45" s="121"/>
      <c r="E45" s="121"/>
      <c r="F45" s="121"/>
      <c r="G45" s="121"/>
      <c r="H45" s="121"/>
      <c r="I45" s="121"/>
      <c r="J45" s="122"/>
      <c r="K45" s="89">
        <f>+SUM(K27+K43)</f>
        <v>0</v>
      </c>
      <c r="L45" s="90">
        <f>SUM(L27+L43)</f>
        <v>0</v>
      </c>
      <c r="M45" s="91">
        <f>SUM(M27+M43)</f>
        <v>0</v>
      </c>
      <c r="N45" s="92">
        <f>SUM(N27+N43)</f>
        <v>0</v>
      </c>
      <c r="O45" s="92">
        <f>SUM(O27+O43)</f>
        <v>0</v>
      </c>
      <c r="P45" s="93"/>
      <c r="Q45" s="92">
        <f>SUM(Q27+Q43)</f>
        <v>0</v>
      </c>
      <c r="R45" s="7"/>
      <c r="S45" s="123" t="s">
        <v>117</v>
      </c>
      <c r="T45" s="124"/>
      <c r="U45" s="124"/>
      <c r="V45" s="124"/>
      <c r="W45" s="125"/>
      <c r="Y45" s="126"/>
      <c r="Z45" s="126"/>
      <c r="AA45" s="126"/>
    </row>
    <row r="46" spans="1:32" ht="15" x14ac:dyDescent="0.25">
      <c r="A46" s="1"/>
      <c r="Y46" s="127"/>
      <c r="Z46" s="127"/>
      <c r="AA46" s="127"/>
      <c r="AB46" s="127"/>
      <c r="AC46" s="127"/>
      <c r="AD46" s="127"/>
      <c r="AE46" s="127"/>
      <c r="AF46" s="127"/>
    </row>
    <row r="47" spans="1:32" x14ac:dyDescent="0.25">
      <c r="A47" s="128" t="s">
        <v>119</v>
      </c>
      <c r="B47" s="129"/>
      <c r="C47" s="129"/>
      <c r="D47" s="129"/>
      <c r="E47" s="129"/>
      <c r="F47" s="129"/>
      <c r="G47" s="129"/>
      <c r="H47" s="129"/>
      <c r="I47" s="129"/>
      <c r="J47" s="129"/>
      <c r="K47" s="129"/>
      <c r="L47" s="129"/>
      <c r="M47" s="129"/>
      <c r="N47" s="129"/>
      <c r="O47" s="129"/>
      <c r="P47" s="129"/>
      <c r="Q47" s="129"/>
      <c r="R47" s="129"/>
      <c r="S47" s="129"/>
      <c r="T47" s="129"/>
      <c r="U47" s="129"/>
      <c r="V47" s="129"/>
      <c r="W47" s="129"/>
      <c r="Y47" s="27">
        <v>40</v>
      </c>
      <c r="Z47" s="140" t="s">
        <v>55</v>
      </c>
      <c r="AA47" s="140"/>
    </row>
    <row r="48" spans="1:32" ht="15.75" customHeight="1" x14ac:dyDescent="0.25">
      <c r="A48" s="81" t="s">
        <v>120</v>
      </c>
      <c r="C48" s="71"/>
      <c r="D48" s="71"/>
      <c r="E48" s="71"/>
      <c r="F48" s="71"/>
      <c r="G48" s="71"/>
      <c r="H48" s="71"/>
      <c r="I48" s="71"/>
      <c r="J48" s="71"/>
      <c r="K48" s="71"/>
      <c r="L48" s="71"/>
      <c r="M48" s="71"/>
      <c r="N48" s="71"/>
      <c r="O48" s="71"/>
      <c r="P48" s="71"/>
      <c r="Q48" s="71"/>
      <c r="R48" s="71"/>
      <c r="S48" s="71"/>
      <c r="T48" s="71"/>
      <c r="U48" s="71"/>
      <c r="V48" s="71"/>
      <c r="W48" s="71"/>
      <c r="Y48" s="45"/>
      <c r="Z48" s="80"/>
      <c r="AA48" s="45"/>
    </row>
    <row r="49" spans="1:27" ht="28.5" customHeight="1" x14ac:dyDescent="0.3">
      <c r="A49" s="56"/>
      <c r="B49" s="148" t="s">
        <v>66</v>
      </c>
      <c r="C49" s="148"/>
      <c r="D49" s="148"/>
      <c r="E49" s="148"/>
      <c r="F49" s="148"/>
      <c r="G49" s="148"/>
      <c r="H49" s="148"/>
      <c r="I49" s="148"/>
      <c r="J49" s="148"/>
      <c r="K49" s="148"/>
      <c r="L49" s="148"/>
      <c r="M49" s="148"/>
      <c r="N49" s="148"/>
      <c r="O49" s="148"/>
      <c r="P49" s="148"/>
      <c r="Q49" s="148"/>
      <c r="R49" s="148"/>
      <c r="S49" s="148"/>
      <c r="T49" s="148"/>
      <c r="U49" s="148"/>
      <c r="V49" s="148"/>
      <c r="W49" s="148"/>
    </row>
    <row r="50" spans="1:27" x14ac:dyDescent="0.25">
      <c r="A50" s="56"/>
      <c r="Y50" s="149"/>
      <c r="Z50" s="149"/>
      <c r="AA50" s="149"/>
    </row>
    <row r="51" spans="1:27" ht="15.75" customHeight="1" x14ac:dyDescent="0.25">
      <c r="A51" s="56"/>
      <c r="B51" s="150" t="s">
        <v>21</v>
      </c>
      <c r="C51" s="150"/>
      <c r="D51" s="150"/>
      <c r="E51" s="150"/>
      <c r="F51" s="150"/>
      <c r="G51" s="150"/>
      <c r="H51" s="150"/>
      <c r="I51" s="150"/>
      <c r="J51" s="150"/>
      <c r="K51" s="150"/>
      <c r="L51" s="150"/>
      <c r="M51" s="150"/>
      <c r="N51" s="150"/>
      <c r="O51" s="150"/>
      <c r="P51" s="150"/>
      <c r="Q51" s="150"/>
      <c r="R51" s="150"/>
      <c r="S51" s="150"/>
      <c r="T51" s="150"/>
      <c r="U51" s="150"/>
      <c r="V51" s="150"/>
      <c r="W51" s="150"/>
      <c r="Y51" s="45"/>
      <c r="Z51" s="151"/>
      <c r="AA51" s="151"/>
    </row>
    <row r="52" spans="1:27" x14ac:dyDescent="0.25">
      <c r="A52" s="56"/>
      <c r="R52" s="15"/>
      <c r="S52" s="15"/>
      <c r="T52" s="15"/>
      <c r="U52" s="15"/>
      <c r="V52" s="15"/>
      <c r="W52" s="8"/>
      <c r="Y52" s="45"/>
      <c r="Z52" s="151"/>
      <c r="AA52" s="151"/>
    </row>
    <row r="53" spans="1:27" ht="18.75" x14ac:dyDescent="0.3">
      <c r="A53" s="56"/>
      <c r="B53" s="73" t="s">
        <v>22</v>
      </c>
      <c r="C53" s="74"/>
      <c r="D53" s="74"/>
      <c r="E53" s="74"/>
      <c r="F53" s="74"/>
      <c r="G53" s="74"/>
      <c r="H53" s="74"/>
      <c r="I53" s="74"/>
      <c r="J53" s="74"/>
      <c r="K53" s="74"/>
      <c r="L53" s="74"/>
      <c r="M53" s="74"/>
      <c r="N53" s="74"/>
      <c r="O53" s="74"/>
      <c r="P53" s="74"/>
      <c r="Q53" s="74"/>
      <c r="R53" s="75"/>
      <c r="S53" s="75"/>
      <c r="T53" s="85"/>
      <c r="U53" s="85"/>
      <c r="V53" s="85"/>
      <c r="W53" s="8"/>
      <c r="Y53" s="23"/>
      <c r="Z53" s="25"/>
      <c r="AA53" s="26"/>
    </row>
    <row r="54" spans="1:27" ht="16.5" customHeight="1" x14ac:dyDescent="0.3">
      <c r="B54" s="73" t="s">
        <v>88</v>
      </c>
      <c r="C54" s="76"/>
      <c r="D54" s="76"/>
      <c r="E54" s="76"/>
      <c r="F54" s="76"/>
      <c r="G54" s="76"/>
      <c r="H54" s="76"/>
      <c r="I54" s="76"/>
      <c r="J54" s="76"/>
      <c r="K54" s="76"/>
      <c r="L54" s="76"/>
      <c r="M54" s="76"/>
      <c r="N54" s="76"/>
      <c r="O54" s="76"/>
      <c r="P54" s="75"/>
      <c r="Q54" s="75"/>
      <c r="R54" s="76"/>
      <c r="S54" s="76"/>
      <c r="T54" s="86"/>
      <c r="U54" s="86"/>
      <c r="V54" s="86"/>
      <c r="Y54" s="23"/>
      <c r="Z54" s="25"/>
      <c r="AA54" s="26"/>
    </row>
    <row r="55" spans="1:27" ht="18.75" x14ac:dyDescent="0.3">
      <c r="B55" s="73" t="s">
        <v>63</v>
      </c>
      <c r="C55" s="74"/>
      <c r="D55" s="74"/>
      <c r="E55" s="74"/>
      <c r="F55" s="74"/>
      <c r="G55" s="74"/>
      <c r="H55" s="74"/>
      <c r="I55" s="74"/>
      <c r="J55" s="74"/>
      <c r="K55" s="74"/>
      <c r="L55" s="74"/>
      <c r="M55" s="74"/>
      <c r="N55" s="74"/>
      <c r="O55" s="74"/>
      <c r="P55" s="76"/>
      <c r="Q55" s="76"/>
      <c r="R55" s="76"/>
      <c r="S55" s="76"/>
      <c r="T55" s="86"/>
      <c r="U55" s="86"/>
      <c r="V55" s="86"/>
    </row>
    <row r="56" spans="1:27" ht="16.5" customHeight="1" x14ac:dyDescent="0.3">
      <c r="A56" s="56"/>
      <c r="B56" s="77" t="s">
        <v>35</v>
      </c>
      <c r="C56" s="78"/>
      <c r="D56" s="78"/>
      <c r="E56" s="78"/>
      <c r="F56" s="78"/>
      <c r="G56" s="78"/>
      <c r="H56" s="78"/>
      <c r="I56" s="78"/>
      <c r="J56" s="78"/>
      <c r="K56" s="78"/>
      <c r="L56" s="78"/>
      <c r="M56" s="78"/>
      <c r="N56" s="78"/>
      <c r="O56" s="78"/>
      <c r="P56" s="76"/>
      <c r="Q56" s="76"/>
      <c r="R56" s="76"/>
      <c r="S56" s="76"/>
      <c r="T56" s="86"/>
      <c r="U56" s="86"/>
      <c r="V56" s="86"/>
    </row>
    <row r="57" spans="1:27" x14ac:dyDescent="0.25">
      <c r="A57" s="56"/>
      <c r="B57" s="2"/>
      <c r="C57" s="2"/>
      <c r="D57" s="2"/>
      <c r="E57" s="2"/>
      <c r="F57" s="2"/>
      <c r="G57" s="2"/>
      <c r="H57" s="2"/>
      <c r="I57" s="2"/>
      <c r="J57" s="2"/>
      <c r="K57" s="2"/>
      <c r="L57" s="2"/>
      <c r="M57" s="2"/>
      <c r="N57" s="2"/>
      <c r="O57" s="2"/>
      <c r="P57" s="2"/>
      <c r="Q57" s="2"/>
      <c r="R57" s="2"/>
      <c r="S57" s="2"/>
      <c r="T57" s="2"/>
      <c r="U57" s="2"/>
      <c r="V57" s="2"/>
      <c r="W57" s="2"/>
      <c r="Y57" s="141"/>
      <c r="Z57" s="141"/>
      <c r="AA57" s="141"/>
    </row>
    <row r="58" spans="1:27" ht="23.25" customHeight="1" x14ac:dyDescent="0.3">
      <c r="A58" s="56"/>
      <c r="B58" s="142" t="s">
        <v>23</v>
      </c>
      <c r="C58" s="142"/>
      <c r="D58" s="142"/>
      <c r="E58" s="142"/>
      <c r="F58" s="142"/>
      <c r="G58" s="142"/>
      <c r="H58" s="142"/>
      <c r="I58" s="142"/>
      <c r="J58" s="142"/>
      <c r="K58" s="142"/>
      <c r="L58" s="142"/>
      <c r="M58" s="142"/>
      <c r="N58" s="142"/>
      <c r="O58" s="142"/>
      <c r="P58" s="142"/>
      <c r="Q58" s="142"/>
      <c r="R58" s="142"/>
      <c r="S58" s="142"/>
      <c r="T58" s="142"/>
      <c r="U58" s="142"/>
      <c r="V58" s="142"/>
      <c r="W58" s="35"/>
      <c r="X58" s="35"/>
      <c r="Y58" s="23"/>
      <c r="Z58" s="25"/>
      <c r="AA58" s="26"/>
    </row>
    <row r="59" spans="1:27" ht="18.75" x14ac:dyDescent="0.3">
      <c r="A59" s="56"/>
      <c r="B59" s="68"/>
      <c r="C59" s="68"/>
      <c r="D59" s="68"/>
      <c r="E59" s="68"/>
      <c r="F59" s="68"/>
      <c r="G59" s="68"/>
      <c r="H59" s="68"/>
      <c r="I59" s="68"/>
      <c r="J59" s="68"/>
      <c r="K59" s="68"/>
      <c r="L59" s="68"/>
      <c r="M59" s="68"/>
      <c r="N59" s="68"/>
      <c r="O59" s="68"/>
      <c r="P59" s="68"/>
      <c r="Q59" s="68"/>
      <c r="R59" s="68"/>
      <c r="S59" s="68"/>
      <c r="T59" s="68"/>
      <c r="U59" s="68"/>
      <c r="V59" s="68"/>
      <c r="W59" s="35"/>
      <c r="X59" s="35"/>
      <c r="Y59" s="23"/>
      <c r="Z59" s="25"/>
      <c r="AA59" s="26"/>
    </row>
    <row r="61" spans="1:27" ht="18.75" x14ac:dyDescent="0.3">
      <c r="A61" s="56"/>
      <c r="B61" s="143"/>
      <c r="C61" s="144"/>
      <c r="D61" s="144"/>
      <c r="E61" s="144"/>
      <c r="F61" s="143"/>
      <c r="G61" s="143"/>
      <c r="H61" s="143"/>
      <c r="I61" s="143"/>
      <c r="J61" s="145"/>
      <c r="K61" s="146"/>
      <c r="L61" s="34"/>
      <c r="M61" s="69"/>
      <c r="N61" s="70"/>
      <c r="O61" s="70"/>
      <c r="P61" s="70"/>
      <c r="Q61" s="70"/>
      <c r="R61" s="70"/>
      <c r="S61" s="70"/>
      <c r="T61" s="69"/>
      <c r="U61" s="36"/>
      <c r="V61" s="69"/>
      <c r="W61" s="145"/>
      <c r="X61" s="145"/>
      <c r="Y61" s="145"/>
      <c r="Z61" s="25"/>
      <c r="AA61" s="26"/>
    </row>
    <row r="62" spans="1:27" ht="18.75" x14ac:dyDescent="0.3">
      <c r="A62" s="56"/>
      <c r="B62" s="147" t="s">
        <v>24</v>
      </c>
      <c r="C62" s="147"/>
      <c r="D62" s="147"/>
      <c r="E62" s="147"/>
      <c r="G62" s="37"/>
      <c r="H62" s="37"/>
      <c r="I62" s="37" t="s">
        <v>25</v>
      </c>
      <c r="J62" s="13"/>
      <c r="K62" s="67" t="s">
        <v>26</v>
      </c>
      <c r="L62" s="67"/>
      <c r="M62" s="67"/>
      <c r="N62" s="67"/>
      <c r="O62" s="67"/>
      <c r="P62" s="67"/>
      <c r="Q62" s="34"/>
      <c r="R62" s="35"/>
      <c r="S62" s="35"/>
      <c r="V62" s="37" t="s">
        <v>25</v>
      </c>
      <c r="W62" s="13"/>
      <c r="X62" s="13"/>
      <c r="Y62" s="38"/>
      <c r="Z62" s="25"/>
      <c r="AA62" s="26"/>
    </row>
  </sheetData>
  <sheetProtection password="CF50" sheet="1" objects="1" scenarios="1" formatCells="0"/>
  <mergeCells count="342">
    <mergeCell ref="T5:U5"/>
    <mergeCell ref="V5:W5"/>
    <mergeCell ref="B6:C6"/>
    <mergeCell ref="E6:F6"/>
    <mergeCell ref="K6:L6"/>
    <mergeCell ref="P6:Q6"/>
    <mergeCell ref="T6:U6"/>
    <mergeCell ref="V6:W6"/>
    <mergeCell ref="B1:D1"/>
    <mergeCell ref="C3:E3"/>
    <mergeCell ref="H3:I3"/>
    <mergeCell ref="T3:W3"/>
    <mergeCell ref="C4:E4"/>
    <mergeCell ref="K4:L4"/>
    <mergeCell ref="T4:U4"/>
    <mergeCell ref="V4:W4"/>
    <mergeCell ref="M3:N3"/>
    <mergeCell ref="M4:N4"/>
    <mergeCell ref="Y7:AA7"/>
    <mergeCell ref="L8:L9"/>
    <mergeCell ref="M8:M9"/>
    <mergeCell ref="N8:N9"/>
    <mergeCell ref="B10:B12"/>
    <mergeCell ref="C10:K10"/>
    <mergeCell ref="L10:N10"/>
    <mergeCell ref="O10:P10"/>
    <mergeCell ref="Q10:Q12"/>
    <mergeCell ref="R10:W12"/>
    <mergeCell ref="O11:P11"/>
    <mergeCell ref="I11:I12"/>
    <mergeCell ref="J11:J12"/>
    <mergeCell ref="K11:K12"/>
    <mergeCell ref="L11:L12"/>
    <mergeCell ref="M11:M12"/>
    <mergeCell ref="N11:N12"/>
    <mergeCell ref="C11:C12"/>
    <mergeCell ref="D11:D12"/>
    <mergeCell ref="E11:E12"/>
    <mergeCell ref="F11:F12"/>
    <mergeCell ref="G11:G12"/>
    <mergeCell ref="H11:H12"/>
    <mergeCell ref="A13:A14"/>
    <mergeCell ref="B13:B14"/>
    <mergeCell ref="C13:C14"/>
    <mergeCell ref="D13:D14"/>
    <mergeCell ref="E13:E14"/>
    <mergeCell ref="F13:F14"/>
    <mergeCell ref="G13:G14"/>
    <mergeCell ref="H13:H14"/>
    <mergeCell ref="I13:I14"/>
    <mergeCell ref="P13:P14"/>
    <mergeCell ref="Q13:Q14"/>
    <mergeCell ref="R13:W30"/>
    <mergeCell ref="A15:A16"/>
    <mergeCell ref="B15:B16"/>
    <mergeCell ref="C15:C16"/>
    <mergeCell ref="D15:D16"/>
    <mergeCell ref="E15:E16"/>
    <mergeCell ref="F15:F16"/>
    <mergeCell ref="G15:G16"/>
    <mergeCell ref="J13:J14"/>
    <mergeCell ref="K13:K14"/>
    <mergeCell ref="L13:L14"/>
    <mergeCell ref="M13:M14"/>
    <mergeCell ref="N13:N14"/>
    <mergeCell ref="O13:O14"/>
    <mergeCell ref="N15:N16"/>
    <mergeCell ref="O15:O16"/>
    <mergeCell ref="P15:P16"/>
    <mergeCell ref="Q15:Q16"/>
    <mergeCell ref="A17:A18"/>
    <mergeCell ref="B17:B18"/>
    <mergeCell ref="C17:C18"/>
    <mergeCell ref="D17:D18"/>
    <mergeCell ref="E17:E18"/>
    <mergeCell ref="F17:F18"/>
    <mergeCell ref="H15:H16"/>
    <mergeCell ref="I15:I16"/>
    <mergeCell ref="J15:J16"/>
    <mergeCell ref="K15:K16"/>
    <mergeCell ref="L15:L16"/>
    <mergeCell ref="M15:M16"/>
    <mergeCell ref="M17:M18"/>
    <mergeCell ref="N17:N18"/>
    <mergeCell ref="O17:O18"/>
    <mergeCell ref="P17:P18"/>
    <mergeCell ref="Q17:Q18"/>
    <mergeCell ref="A19:A20"/>
    <mergeCell ref="B19:B20"/>
    <mergeCell ref="C19:C20"/>
    <mergeCell ref="D19:D20"/>
    <mergeCell ref="E19:E20"/>
    <mergeCell ref="G17:G18"/>
    <mergeCell ref="H17:H18"/>
    <mergeCell ref="I17:I18"/>
    <mergeCell ref="J17:J18"/>
    <mergeCell ref="K17:K18"/>
    <mergeCell ref="L17:L18"/>
    <mergeCell ref="L19:L20"/>
    <mergeCell ref="M19:M20"/>
    <mergeCell ref="N19:N20"/>
    <mergeCell ref="O19:O20"/>
    <mergeCell ref="P19:P20"/>
    <mergeCell ref="Q19:Q20"/>
    <mergeCell ref="F19:F20"/>
    <mergeCell ref="G19:G20"/>
    <mergeCell ref="H19:H20"/>
    <mergeCell ref="I19:I20"/>
    <mergeCell ref="J19:J20"/>
    <mergeCell ref="K19:K20"/>
    <mergeCell ref="M21:M22"/>
    <mergeCell ref="N21:N22"/>
    <mergeCell ref="O21:O22"/>
    <mergeCell ref="P21:P22"/>
    <mergeCell ref="Q21:Q22"/>
    <mergeCell ref="A23:A24"/>
    <mergeCell ref="B23:B24"/>
    <mergeCell ref="C23:C24"/>
    <mergeCell ref="D23:D24"/>
    <mergeCell ref="E23:E24"/>
    <mergeCell ref="G21:G22"/>
    <mergeCell ref="H21:H22"/>
    <mergeCell ref="I21:I22"/>
    <mergeCell ref="J21:J22"/>
    <mergeCell ref="K21:K22"/>
    <mergeCell ref="L21:L22"/>
    <mergeCell ref="A21:A22"/>
    <mergeCell ref="B21:B22"/>
    <mergeCell ref="C21:C22"/>
    <mergeCell ref="D21:D22"/>
    <mergeCell ref="E21:E22"/>
    <mergeCell ref="F21:F22"/>
    <mergeCell ref="O23:O24"/>
    <mergeCell ref="P23:P24"/>
    <mergeCell ref="Q23:Q24"/>
    <mergeCell ref="F23:F24"/>
    <mergeCell ref="G23:G24"/>
    <mergeCell ref="H23:H24"/>
    <mergeCell ref="I23:I24"/>
    <mergeCell ref="J23:J24"/>
    <mergeCell ref="K23:K24"/>
    <mergeCell ref="A25:A26"/>
    <mergeCell ref="B25:B26"/>
    <mergeCell ref="C25:C26"/>
    <mergeCell ref="D25:D26"/>
    <mergeCell ref="E25:E26"/>
    <mergeCell ref="F25:F26"/>
    <mergeCell ref="L23:L24"/>
    <mergeCell ref="M23:M24"/>
    <mergeCell ref="N23:N24"/>
    <mergeCell ref="M25:M26"/>
    <mergeCell ref="N25:N26"/>
    <mergeCell ref="O25:O26"/>
    <mergeCell ref="P25:P26"/>
    <mergeCell ref="Q25:Q26"/>
    <mergeCell ref="B27:J28"/>
    <mergeCell ref="K27:K28"/>
    <mergeCell ref="L27:L28"/>
    <mergeCell ref="M27:M28"/>
    <mergeCell ref="N27:N28"/>
    <mergeCell ref="G25:G26"/>
    <mergeCell ref="H25:H26"/>
    <mergeCell ref="I25:I26"/>
    <mergeCell ref="J25:J26"/>
    <mergeCell ref="K25:K26"/>
    <mergeCell ref="L25:L26"/>
    <mergeCell ref="O27:O28"/>
    <mergeCell ref="P27:P28"/>
    <mergeCell ref="Q27:Q28"/>
    <mergeCell ref="P29:P30"/>
    <mergeCell ref="Q29:Q30"/>
    <mergeCell ref="A31:A32"/>
    <mergeCell ref="B31:B32"/>
    <mergeCell ref="C31:C32"/>
    <mergeCell ref="D31:D32"/>
    <mergeCell ref="E31:E32"/>
    <mergeCell ref="F31:F32"/>
    <mergeCell ref="H29:H30"/>
    <mergeCell ref="I29:I30"/>
    <mergeCell ref="J29:J30"/>
    <mergeCell ref="K29:K30"/>
    <mergeCell ref="L29:L30"/>
    <mergeCell ref="M29:M30"/>
    <mergeCell ref="A29:A30"/>
    <mergeCell ref="B29:B30"/>
    <mergeCell ref="C29:C30"/>
    <mergeCell ref="D29:D30"/>
    <mergeCell ref="E29:E30"/>
    <mergeCell ref="F29:F30"/>
    <mergeCell ref="G29:G30"/>
    <mergeCell ref="N29:N30"/>
    <mergeCell ref="O29:O30"/>
    <mergeCell ref="U31:W31"/>
    <mergeCell ref="A33:A34"/>
    <mergeCell ref="B33:B34"/>
    <mergeCell ref="C33:C34"/>
    <mergeCell ref="D33:D34"/>
    <mergeCell ref="E33:E34"/>
    <mergeCell ref="F33:F34"/>
    <mergeCell ref="G33:G34"/>
    <mergeCell ref="H33:H34"/>
    <mergeCell ref="I33:I34"/>
    <mergeCell ref="M31:M32"/>
    <mergeCell ref="N31:N32"/>
    <mergeCell ref="O31:O32"/>
    <mergeCell ref="P31:P32"/>
    <mergeCell ref="Q31:Q32"/>
    <mergeCell ref="R31:T31"/>
    <mergeCell ref="G31:G32"/>
    <mergeCell ref="H31:H32"/>
    <mergeCell ref="I31:I32"/>
    <mergeCell ref="J31:J32"/>
    <mergeCell ref="K31:K32"/>
    <mergeCell ref="L31:L32"/>
    <mergeCell ref="P33:P34"/>
    <mergeCell ref="Q33:Q34"/>
    <mergeCell ref="R33:T33"/>
    <mergeCell ref="U33:W33"/>
    <mergeCell ref="A35:A36"/>
    <mergeCell ref="B35:B36"/>
    <mergeCell ref="C35:C36"/>
    <mergeCell ref="D35:D36"/>
    <mergeCell ref="E35:E36"/>
    <mergeCell ref="F35:F36"/>
    <mergeCell ref="J33:J34"/>
    <mergeCell ref="K33:K34"/>
    <mergeCell ref="L33:L34"/>
    <mergeCell ref="M33:M34"/>
    <mergeCell ref="N33:N34"/>
    <mergeCell ref="O33:O34"/>
    <mergeCell ref="U35:W35"/>
    <mergeCell ref="Y35:AA35"/>
    <mergeCell ref="AC35:AE35"/>
    <mergeCell ref="Y36:AA36"/>
    <mergeCell ref="A37:A38"/>
    <mergeCell ref="B37:B38"/>
    <mergeCell ref="C37:C38"/>
    <mergeCell ref="D37:D38"/>
    <mergeCell ref="E37:E38"/>
    <mergeCell ref="F37:F38"/>
    <mergeCell ref="M35:M36"/>
    <mergeCell ref="N35:N36"/>
    <mergeCell ref="O35:O36"/>
    <mergeCell ref="P35:P36"/>
    <mergeCell ref="Q35:Q36"/>
    <mergeCell ref="R35:T35"/>
    <mergeCell ref="G35:G36"/>
    <mergeCell ref="H35:H36"/>
    <mergeCell ref="I35:I36"/>
    <mergeCell ref="J35:J36"/>
    <mergeCell ref="K35:K36"/>
    <mergeCell ref="L35:L36"/>
    <mergeCell ref="U37:W37"/>
    <mergeCell ref="Y37:AA37"/>
    <mergeCell ref="Y38:AA38"/>
    <mergeCell ref="A39:A40"/>
    <mergeCell ref="B39:B40"/>
    <mergeCell ref="C39:C40"/>
    <mergeCell ref="D39:D40"/>
    <mergeCell ref="E39:E40"/>
    <mergeCell ref="F39:F40"/>
    <mergeCell ref="G39:G40"/>
    <mergeCell ref="M37:M38"/>
    <mergeCell ref="N37:N38"/>
    <mergeCell ref="O37:O38"/>
    <mergeCell ref="P37:P38"/>
    <mergeCell ref="Q37:Q38"/>
    <mergeCell ref="R37:T37"/>
    <mergeCell ref="G37:G38"/>
    <mergeCell ref="H37:H38"/>
    <mergeCell ref="I37:I38"/>
    <mergeCell ref="J37:J38"/>
    <mergeCell ref="K37:K38"/>
    <mergeCell ref="L37:L38"/>
    <mergeCell ref="R38:W38"/>
    <mergeCell ref="Y39:AA39"/>
    <mergeCell ref="AC39:AE39"/>
    <mergeCell ref="R40:T40"/>
    <mergeCell ref="U40:W40"/>
    <mergeCell ref="Y40:AA40"/>
    <mergeCell ref="A41:A42"/>
    <mergeCell ref="B41:B42"/>
    <mergeCell ref="C41:C42"/>
    <mergeCell ref="D41:D42"/>
    <mergeCell ref="E41:E42"/>
    <mergeCell ref="N39:N40"/>
    <mergeCell ref="O39:O40"/>
    <mergeCell ref="P39:P40"/>
    <mergeCell ref="Q39:Q40"/>
    <mergeCell ref="R39:T39"/>
    <mergeCell ref="U39:W39"/>
    <mergeCell ref="H39:H40"/>
    <mergeCell ref="I39:I40"/>
    <mergeCell ref="J39:J40"/>
    <mergeCell ref="K39:K40"/>
    <mergeCell ref="L39:L40"/>
    <mergeCell ref="M39:M40"/>
    <mergeCell ref="R41:R42"/>
    <mergeCell ref="U41:U42"/>
    <mergeCell ref="Y41:AA41"/>
    <mergeCell ref="Y42:AA42"/>
    <mergeCell ref="B43:J44"/>
    <mergeCell ref="K43:K44"/>
    <mergeCell ref="L43:L44"/>
    <mergeCell ref="M43:M44"/>
    <mergeCell ref="N43:N44"/>
    <mergeCell ref="O43:O44"/>
    <mergeCell ref="L41:L42"/>
    <mergeCell ref="M41:M42"/>
    <mergeCell ref="N41:N42"/>
    <mergeCell ref="O41:O42"/>
    <mergeCell ref="P41:P42"/>
    <mergeCell ref="Q41:Q42"/>
    <mergeCell ref="F41:F42"/>
    <mergeCell ref="G41:G42"/>
    <mergeCell ref="H41:H42"/>
    <mergeCell ref="I41:I42"/>
    <mergeCell ref="J41:J42"/>
    <mergeCell ref="K41:K42"/>
    <mergeCell ref="Y57:AA57"/>
    <mergeCell ref="B58:V58"/>
    <mergeCell ref="B61:E61"/>
    <mergeCell ref="F61:K61"/>
    <mergeCell ref="W61:Y61"/>
    <mergeCell ref="B62:E62"/>
    <mergeCell ref="B49:W49"/>
    <mergeCell ref="Y50:AA50"/>
    <mergeCell ref="B51:W51"/>
    <mergeCell ref="Z51:AA51"/>
    <mergeCell ref="Z52:AA52"/>
    <mergeCell ref="B45:J45"/>
    <mergeCell ref="S45:W45"/>
    <mergeCell ref="Y45:AA45"/>
    <mergeCell ref="Y46:AF46"/>
    <mergeCell ref="A47:W47"/>
    <mergeCell ref="P43:P44"/>
    <mergeCell ref="Q43:Q44"/>
    <mergeCell ref="U43:U44"/>
    <mergeCell ref="V43:W43"/>
    <mergeCell ref="Y43:AA43"/>
    <mergeCell ref="Y44:AA44"/>
    <mergeCell ref="Z47:AA47"/>
  </mergeCells>
  <pageMargins left="0.7" right="0.7" top="0.75" bottom="0.75" header="0.3" footer="0.3"/>
  <pageSetup scale="4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P51"/>
  <sheetViews>
    <sheetView showZeros="0" zoomScaleNormal="100" workbookViewId="0">
      <selection activeCell="E24" sqref="E24"/>
    </sheetView>
  </sheetViews>
  <sheetFormatPr defaultRowHeight="12.75" x14ac:dyDescent="0.25"/>
  <cols>
    <col min="1" max="1" width="14.5703125" style="115" customWidth="1"/>
    <col min="2" max="2" width="7.85546875" style="115" customWidth="1"/>
    <col min="3" max="3" width="4.7109375" style="115" customWidth="1"/>
    <col min="4" max="4" width="15" style="115" customWidth="1"/>
    <col min="5" max="5" width="7.42578125" style="115" customWidth="1"/>
    <col min="6" max="6" width="7.5703125" style="115" customWidth="1"/>
    <col min="7" max="7" width="8.5703125" style="115" customWidth="1"/>
    <col min="8" max="8" width="7.42578125" style="115" customWidth="1"/>
    <col min="9" max="9" width="7.140625" style="115" customWidth="1"/>
    <col min="10" max="10" width="9.5703125" style="115" customWidth="1"/>
    <col min="11" max="11" width="7" style="115" customWidth="1"/>
    <col min="12" max="12" width="12.42578125" style="115" customWidth="1"/>
    <col min="13" max="13" width="10.5703125" style="115" customWidth="1"/>
    <col min="14" max="15" width="9.140625" style="115"/>
    <col min="16" max="16" width="6.28515625" style="115" customWidth="1"/>
    <col min="17" max="17" width="9.140625" style="115" customWidth="1"/>
    <col min="18" max="256" width="9.140625" style="115"/>
    <col min="257" max="257" width="14.5703125" style="115" customWidth="1"/>
    <col min="258" max="258" width="7.85546875" style="115" customWidth="1"/>
    <col min="259" max="259" width="4.7109375" style="115" customWidth="1"/>
    <col min="260" max="260" width="12.7109375" style="115" customWidth="1"/>
    <col min="261" max="261" width="5.85546875" style="115" customWidth="1"/>
    <col min="262" max="262" width="7.5703125" style="115" customWidth="1"/>
    <col min="263" max="263" width="8.42578125" style="115" customWidth="1"/>
    <col min="264" max="264" width="7.42578125" style="115" customWidth="1"/>
    <col min="265" max="265" width="5" style="115" customWidth="1"/>
    <col min="266" max="266" width="9.5703125" style="115" customWidth="1"/>
    <col min="267" max="267" width="7" style="115" customWidth="1"/>
    <col min="268" max="268" width="12.42578125" style="115" customWidth="1"/>
    <col min="269" max="269" width="10.140625" style="115" customWidth="1"/>
    <col min="270" max="271" width="9.140625" style="115"/>
    <col min="272" max="272" width="6.28515625" style="115" customWidth="1"/>
    <col min="273" max="273" width="9.140625" style="115" customWidth="1"/>
    <col min="274" max="512" width="9.140625" style="115"/>
    <col min="513" max="513" width="14.5703125" style="115" customWidth="1"/>
    <col min="514" max="514" width="7.85546875" style="115" customWidth="1"/>
    <col min="515" max="515" width="4.7109375" style="115" customWidth="1"/>
    <col min="516" max="516" width="12.7109375" style="115" customWidth="1"/>
    <col min="517" max="517" width="5.85546875" style="115" customWidth="1"/>
    <col min="518" max="518" width="7.5703125" style="115" customWidth="1"/>
    <col min="519" max="519" width="8.42578125" style="115" customWidth="1"/>
    <col min="520" max="520" width="7.42578125" style="115" customWidth="1"/>
    <col min="521" max="521" width="5" style="115" customWidth="1"/>
    <col min="522" max="522" width="9.5703125" style="115" customWidth="1"/>
    <col min="523" max="523" width="7" style="115" customWidth="1"/>
    <col min="524" max="524" width="12.42578125" style="115" customWidth="1"/>
    <col min="525" max="525" width="10.140625" style="115" customWidth="1"/>
    <col min="526" max="527" width="9.140625" style="115"/>
    <col min="528" max="528" width="6.28515625" style="115" customWidth="1"/>
    <col min="529" max="529" width="9.140625" style="115" customWidth="1"/>
    <col min="530" max="768" width="9.140625" style="115"/>
    <col min="769" max="769" width="14.5703125" style="115" customWidth="1"/>
    <col min="770" max="770" width="7.85546875" style="115" customWidth="1"/>
    <col min="771" max="771" width="4.7109375" style="115" customWidth="1"/>
    <col min="772" max="772" width="12.7109375" style="115" customWidth="1"/>
    <col min="773" max="773" width="5.85546875" style="115" customWidth="1"/>
    <col min="774" max="774" width="7.5703125" style="115" customWidth="1"/>
    <col min="775" max="775" width="8.42578125" style="115" customWidth="1"/>
    <col min="776" max="776" width="7.42578125" style="115" customWidth="1"/>
    <col min="777" max="777" width="5" style="115" customWidth="1"/>
    <col min="778" max="778" width="9.5703125" style="115" customWidth="1"/>
    <col min="779" max="779" width="7" style="115" customWidth="1"/>
    <col min="780" max="780" width="12.42578125" style="115" customWidth="1"/>
    <col min="781" max="781" width="10.140625" style="115" customWidth="1"/>
    <col min="782" max="783" width="9.140625" style="115"/>
    <col min="784" max="784" width="6.28515625" style="115" customWidth="1"/>
    <col min="785" max="785" width="9.140625" style="115" customWidth="1"/>
    <col min="786" max="1024" width="9.140625" style="115"/>
    <col min="1025" max="1025" width="14.5703125" style="115" customWidth="1"/>
    <col min="1026" max="1026" width="7.85546875" style="115" customWidth="1"/>
    <col min="1027" max="1027" width="4.7109375" style="115" customWidth="1"/>
    <col min="1028" max="1028" width="12.7109375" style="115" customWidth="1"/>
    <col min="1029" max="1029" width="5.85546875" style="115" customWidth="1"/>
    <col min="1030" max="1030" width="7.5703125" style="115" customWidth="1"/>
    <col min="1031" max="1031" width="8.42578125" style="115" customWidth="1"/>
    <col min="1032" max="1032" width="7.42578125" style="115" customWidth="1"/>
    <col min="1033" max="1033" width="5" style="115" customWidth="1"/>
    <col min="1034" max="1034" width="9.5703125" style="115" customWidth="1"/>
    <col min="1035" max="1035" width="7" style="115" customWidth="1"/>
    <col min="1036" max="1036" width="12.42578125" style="115" customWidth="1"/>
    <col min="1037" max="1037" width="10.140625" style="115" customWidth="1"/>
    <col min="1038" max="1039" width="9.140625" style="115"/>
    <col min="1040" max="1040" width="6.28515625" style="115" customWidth="1"/>
    <col min="1041" max="1041" width="9.140625" style="115" customWidth="1"/>
    <col min="1042" max="1280" width="9.140625" style="115"/>
    <col min="1281" max="1281" width="14.5703125" style="115" customWidth="1"/>
    <col min="1282" max="1282" width="7.85546875" style="115" customWidth="1"/>
    <col min="1283" max="1283" width="4.7109375" style="115" customWidth="1"/>
    <col min="1284" max="1284" width="12.7109375" style="115" customWidth="1"/>
    <col min="1285" max="1285" width="5.85546875" style="115" customWidth="1"/>
    <col min="1286" max="1286" width="7.5703125" style="115" customWidth="1"/>
    <col min="1287" max="1287" width="8.42578125" style="115" customWidth="1"/>
    <col min="1288" max="1288" width="7.42578125" style="115" customWidth="1"/>
    <col min="1289" max="1289" width="5" style="115" customWidth="1"/>
    <col min="1290" max="1290" width="9.5703125" style="115" customWidth="1"/>
    <col min="1291" max="1291" width="7" style="115" customWidth="1"/>
    <col min="1292" max="1292" width="12.42578125" style="115" customWidth="1"/>
    <col min="1293" max="1293" width="10.140625" style="115" customWidth="1"/>
    <col min="1294" max="1295" width="9.140625" style="115"/>
    <col min="1296" max="1296" width="6.28515625" style="115" customWidth="1"/>
    <col min="1297" max="1297" width="9.140625" style="115" customWidth="1"/>
    <col min="1298" max="1536" width="9.140625" style="115"/>
    <col min="1537" max="1537" width="14.5703125" style="115" customWidth="1"/>
    <col min="1538" max="1538" width="7.85546875" style="115" customWidth="1"/>
    <col min="1539" max="1539" width="4.7109375" style="115" customWidth="1"/>
    <col min="1540" max="1540" width="12.7109375" style="115" customWidth="1"/>
    <col min="1541" max="1541" width="5.85546875" style="115" customWidth="1"/>
    <col min="1542" max="1542" width="7.5703125" style="115" customWidth="1"/>
    <col min="1543" max="1543" width="8.42578125" style="115" customWidth="1"/>
    <col min="1544" max="1544" width="7.42578125" style="115" customWidth="1"/>
    <col min="1545" max="1545" width="5" style="115" customWidth="1"/>
    <col min="1546" max="1546" width="9.5703125" style="115" customWidth="1"/>
    <col min="1547" max="1547" width="7" style="115" customWidth="1"/>
    <col min="1548" max="1548" width="12.42578125" style="115" customWidth="1"/>
    <col min="1549" max="1549" width="10.140625" style="115" customWidth="1"/>
    <col min="1550" max="1551" width="9.140625" style="115"/>
    <col min="1552" max="1552" width="6.28515625" style="115" customWidth="1"/>
    <col min="1553" max="1553" width="9.140625" style="115" customWidth="1"/>
    <col min="1554" max="1792" width="9.140625" style="115"/>
    <col min="1793" max="1793" width="14.5703125" style="115" customWidth="1"/>
    <col min="1794" max="1794" width="7.85546875" style="115" customWidth="1"/>
    <col min="1795" max="1795" width="4.7109375" style="115" customWidth="1"/>
    <col min="1796" max="1796" width="12.7109375" style="115" customWidth="1"/>
    <col min="1797" max="1797" width="5.85546875" style="115" customWidth="1"/>
    <col min="1798" max="1798" width="7.5703125" style="115" customWidth="1"/>
    <col min="1799" max="1799" width="8.42578125" style="115" customWidth="1"/>
    <col min="1800" max="1800" width="7.42578125" style="115" customWidth="1"/>
    <col min="1801" max="1801" width="5" style="115" customWidth="1"/>
    <col min="1802" max="1802" width="9.5703125" style="115" customWidth="1"/>
    <col min="1803" max="1803" width="7" style="115" customWidth="1"/>
    <col min="1804" max="1804" width="12.42578125" style="115" customWidth="1"/>
    <col min="1805" max="1805" width="10.140625" style="115" customWidth="1"/>
    <col min="1806" max="1807" width="9.140625" style="115"/>
    <col min="1808" max="1808" width="6.28515625" style="115" customWidth="1"/>
    <col min="1809" max="1809" width="9.140625" style="115" customWidth="1"/>
    <col min="1810" max="2048" width="9.140625" style="115"/>
    <col min="2049" max="2049" width="14.5703125" style="115" customWidth="1"/>
    <col min="2050" max="2050" width="7.85546875" style="115" customWidth="1"/>
    <col min="2051" max="2051" width="4.7109375" style="115" customWidth="1"/>
    <col min="2052" max="2052" width="12.7109375" style="115" customWidth="1"/>
    <col min="2053" max="2053" width="5.85546875" style="115" customWidth="1"/>
    <col min="2054" max="2054" width="7.5703125" style="115" customWidth="1"/>
    <col min="2055" max="2055" width="8.42578125" style="115" customWidth="1"/>
    <col min="2056" max="2056" width="7.42578125" style="115" customWidth="1"/>
    <col min="2057" max="2057" width="5" style="115" customWidth="1"/>
    <col min="2058" max="2058" width="9.5703125" style="115" customWidth="1"/>
    <col min="2059" max="2059" width="7" style="115" customWidth="1"/>
    <col min="2060" max="2060" width="12.42578125" style="115" customWidth="1"/>
    <col min="2061" max="2061" width="10.140625" style="115" customWidth="1"/>
    <col min="2062" max="2063" width="9.140625" style="115"/>
    <col min="2064" max="2064" width="6.28515625" style="115" customWidth="1"/>
    <col min="2065" max="2065" width="9.140625" style="115" customWidth="1"/>
    <col min="2066" max="2304" width="9.140625" style="115"/>
    <col min="2305" max="2305" width="14.5703125" style="115" customWidth="1"/>
    <col min="2306" max="2306" width="7.85546875" style="115" customWidth="1"/>
    <col min="2307" max="2307" width="4.7109375" style="115" customWidth="1"/>
    <col min="2308" max="2308" width="12.7109375" style="115" customWidth="1"/>
    <col min="2309" max="2309" width="5.85546875" style="115" customWidth="1"/>
    <col min="2310" max="2310" width="7.5703125" style="115" customWidth="1"/>
    <col min="2311" max="2311" width="8.42578125" style="115" customWidth="1"/>
    <col min="2312" max="2312" width="7.42578125" style="115" customWidth="1"/>
    <col min="2313" max="2313" width="5" style="115" customWidth="1"/>
    <col min="2314" max="2314" width="9.5703125" style="115" customWidth="1"/>
    <col min="2315" max="2315" width="7" style="115" customWidth="1"/>
    <col min="2316" max="2316" width="12.42578125" style="115" customWidth="1"/>
    <col min="2317" max="2317" width="10.140625" style="115" customWidth="1"/>
    <col min="2318" max="2319" width="9.140625" style="115"/>
    <col min="2320" max="2320" width="6.28515625" style="115" customWidth="1"/>
    <col min="2321" max="2321" width="9.140625" style="115" customWidth="1"/>
    <col min="2322" max="2560" width="9.140625" style="115"/>
    <col min="2561" max="2561" width="14.5703125" style="115" customWidth="1"/>
    <col min="2562" max="2562" width="7.85546875" style="115" customWidth="1"/>
    <col min="2563" max="2563" width="4.7109375" style="115" customWidth="1"/>
    <col min="2564" max="2564" width="12.7109375" style="115" customWidth="1"/>
    <col min="2565" max="2565" width="5.85546875" style="115" customWidth="1"/>
    <col min="2566" max="2566" width="7.5703125" style="115" customWidth="1"/>
    <col min="2567" max="2567" width="8.42578125" style="115" customWidth="1"/>
    <col min="2568" max="2568" width="7.42578125" style="115" customWidth="1"/>
    <col min="2569" max="2569" width="5" style="115" customWidth="1"/>
    <col min="2570" max="2570" width="9.5703125" style="115" customWidth="1"/>
    <col min="2571" max="2571" width="7" style="115" customWidth="1"/>
    <col min="2572" max="2572" width="12.42578125" style="115" customWidth="1"/>
    <col min="2573" max="2573" width="10.140625" style="115" customWidth="1"/>
    <col min="2574" max="2575" width="9.140625" style="115"/>
    <col min="2576" max="2576" width="6.28515625" style="115" customWidth="1"/>
    <col min="2577" max="2577" width="9.140625" style="115" customWidth="1"/>
    <col min="2578" max="2816" width="9.140625" style="115"/>
    <col min="2817" max="2817" width="14.5703125" style="115" customWidth="1"/>
    <col min="2818" max="2818" width="7.85546875" style="115" customWidth="1"/>
    <col min="2819" max="2819" width="4.7109375" style="115" customWidth="1"/>
    <col min="2820" max="2820" width="12.7109375" style="115" customWidth="1"/>
    <col min="2821" max="2821" width="5.85546875" style="115" customWidth="1"/>
    <col min="2822" max="2822" width="7.5703125" style="115" customWidth="1"/>
    <col min="2823" max="2823" width="8.42578125" style="115" customWidth="1"/>
    <col min="2824" max="2824" width="7.42578125" style="115" customWidth="1"/>
    <col min="2825" max="2825" width="5" style="115" customWidth="1"/>
    <col min="2826" max="2826" width="9.5703125" style="115" customWidth="1"/>
    <col min="2827" max="2827" width="7" style="115" customWidth="1"/>
    <col min="2828" max="2828" width="12.42578125" style="115" customWidth="1"/>
    <col min="2829" max="2829" width="10.140625" style="115" customWidth="1"/>
    <col min="2830" max="2831" width="9.140625" style="115"/>
    <col min="2832" max="2832" width="6.28515625" style="115" customWidth="1"/>
    <col min="2833" max="2833" width="9.140625" style="115" customWidth="1"/>
    <col min="2834" max="3072" width="9.140625" style="115"/>
    <col min="3073" max="3073" width="14.5703125" style="115" customWidth="1"/>
    <col min="3074" max="3074" width="7.85546875" style="115" customWidth="1"/>
    <col min="3075" max="3075" width="4.7109375" style="115" customWidth="1"/>
    <col min="3076" max="3076" width="12.7109375" style="115" customWidth="1"/>
    <col min="3077" max="3077" width="5.85546875" style="115" customWidth="1"/>
    <col min="3078" max="3078" width="7.5703125" style="115" customWidth="1"/>
    <col min="3079" max="3079" width="8.42578125" style="115" customWidth="1"/>
    <col min="3080" max="3080" width="7.42578125" style="115" customWidth="1"/>
    <col min="3081" max="3081" width="5" style="115" customWidth="1"/>
    <col min="3082" max="3082" width="9.5703125" style="115" customWidth="1"/>
    <col min="3083" max="3083" width="7" style="115" customWidth="1"/>
    <col min="3084" max="3084" width="12.42578125" style="115" customWidth="1"/>
    <col min="3085" max="3085" width="10.140625" style="115" customWidth="1"/>
    <col min="3086" max="3087" width="9.140625" style="115"/>
    <col min="3088" max="3088" width="6.28515625" style="115" customWidth="1"/>
    <col min="3089" max="3089" width="9.140625" style="115" customWidth="1"/>
    <col min="3090" max="3328" width="9.140625" style="115"/>
    <col min="3329" max="3329" width="14.5703125" style="115" customWidth="1"/>
    <col min="3330" max="3330" width="7.85546875" style="115" customWidth="1"/>
    <col min="3331" max="3331" width="4.7109375" style="115" customWidth="1"/>
    <col min="3332" max="3332" width="12.7109375" style="115" customWidth="1"/>
    <col min="3333" max="3333" width="5.85546875" style="115" customWidth="1"/>
    <col min="3334" max="3334" width="7.5703125" style="115" customWidth="1"/>
    <col min="3335" max="3335" width="8.42578125" style="115" customWidth="1"/>
    <col min="3336" max="3336" width="7.42578125" style="115" customWidth="1"/>
    <col min="3337" max="3337" width="5" style="115" customWidth="1"/>
    <col min="3338" max="3338" width="9.5703125" style="115" customWidth="1"/>
    <col min="3339" max="3339" width="7" style="115" customWidth="1"/>
    <col min="3340" max="3340" width="12.42578125" style="115" customWidth="1"/>
    <col min="3341" max="3341" width="10.140625" style="115" customWidth="1"/>
    <col min="3342" max="3343" width="9.140625" style="115"/>
    <col min="3344" max="3344" width="6.28515625" style="115" customWidth="1"/>
    <col min="3345" max="3345" width="9.140625" style="115" customWidth="1"/>
    <col min="3346" max="3584" width="9.140625" style="115"/>
    <col min="3585" max="3585" width="14.5703125" style="115" customWidth="1"/>
    <col min="3586" max="3586" width="7.85546875" style="115" customWidth="1"/>
    <col min="3587" max="3587" width="4.7109375" style="115" customWidth="1"/>
    <col min="3588" max="3588" width="12.7109375" style="115" customWidth="1"/>
    <col min="3589" max="3589" width="5.85546875" style="115" customWidth="1"/>
    <col min="3590" max="3590" width="7.5703125" style="115" customWidth="1"/>
    <col min="3591" max="3591" width="8.42578125" style="115" customWidth="1"/>
    <col min="3592" max="3592" width="7.42578125" style="115" customWidth="1"/>
    <col min="3593" max="3593" width="5" style="115" customWidth="1"/>
    <col min="3594" max="3594" width="9.5703125" style="115" customWidth="1"/>
    <col min="3595" max="3595" width="7" style="115" customWidth="1"/>
    <col min="3596" max="3596" width="12.42578125" style="115" customWidth="1"/>
    <col min="3597" max="3597" width="10.140625" style="115" customWidth="1"/>
    <col min="3598" max="3599" width="9.140625" style="115"/>
    <col min="3600" max="3600" width="6.28515625" style="115" customWidth="1"/>
    <col min="3601" max="3601" width="9.140625" style="115" customWidth="1"/>
    <col min="3602" max="3840" width="9.140625" style="115"/>
    <col min="3841" max="3841" width="14.5703125" style="115" customWidth="1"/>
    <col min="3842" max="3842" width="7.85546875" style="115" customWidth="1"/>
    <col min="3843" max="3843" width="4.7109375" style="115" customWidth="1"/>
    <col min="3844" max="3844" width="12.7109375" style="115" customWidth="1"/>
    <col min="3845" max="3845" width="5.85546875" style="115" customWidth="1"/>
    <col min="3846" max="3846" width="7.5703125" style="115" customWidth="1"/>
    <col min="3847" max="3847" width="8.42578125" style="115" customWidth="1"/>
    <col min="3848" max="3848" width="7.42578125" style="115" customWidth="1"/>
    <col min="3849" max="3849" width="5" style="115" customWidth="1"/>
    <col min="3850" max="3850" width="9.5703125" style="115" customWidth="1"/>
    <col min="3851" max="3851" width="7" style="115" customWidth="1"/>
    <col min="3852" max="3852" width="12.42578125" style="115" customWidth="1"/>
    <col min="3853" max="3853" width="10.140625" style="115" customWidth="1"/>
    <col min="3854" max="3855" width="9.140625" style="115"/>
    <col min="3856" max="3856" width="6.28515625" style="115" customWidth="1"/>
    <col min="3857" max="3857" width="9.140625" style="115" customWidth="1"/>
    <col min="3858" max="4096" width="9.140625" style="115"/>
    <col min="4097" max="4097" width="14.5703125" style="115" customWidth="1"/>
    <col min="4098" max="4098" width="7.85546875" style="115" customWidth="1"/>
    <col min="4099" max="4099" width="4.7109375" style="115" customWidth="1"/>
    <col min="4100" max="4100" width="12.7109375" style="115" customWidth="1"/>
    <col min="4101" max="4101" width="5.85546875" style="115" customWidth="1"/>
    <col min="4102" max="4102" width="7.5703125" style="115" customWidth="1"/>
    <col min="4103" max="4103" width="8.42578125" style="115" customWidth="1"/>
    <col min="4104" max="4104" width="7.42578125" style="115" customWidth="1"/>
    <col min="4105" max="4105" width="5" style="115" customWidth="1"/>
    <col min="4106" max="4106" width="9.5703125" style="115" customWidth="1"/>
    <col min="4107" max="4107" width="7" style="115" customWidth="1"/>
    <col min="4108" max="4108" width="12.42578125" style="115" customWidth="1"/>
    <col min="4109" max="4109" width="10.140625" style="115" customWidth="1"/>
    <col min="4110" max="4111" width="9.140625" style="115"/>
    <col min="4112" max="4112" width="6.28515625" style="115" customWidth="1"/>
    <col min="4113" max="4113" width="9.140625" style="115" customWidth="1"/>
    <col min="4114" max="4352" width="9.140625" style="115"/>
    <col min="4353" max="4353" width="14.5703125" style="115" customWidth="1"/>
    <col min="4354" max="4354" width="7.85546875" style="115" customWidth="1"/>
    <col min="4355" max="4355" width="4.7109375" style="115" customWidth="1"/>
    <col min="4356" max="4356" width="12.7109375" style="115" customWidth="1"/>
    <col min="4357" max="4357" width="5.85546875" style="115" customWidth="1"/>
    <col min="4358" max="4358" width="7.5703125" style="115" customWidth="1"/>
    <col min="4359" max="4359" width="8.42578125" style="115" customWidth="1"/>
    <col min="4360" max="4360" width="7.42578125" style="115" customWidth="1"/>
    <col min="4361" max="4361" width="5" style="115" customWidth="1"/>
    <col min="4362" max="4362" width="9.5703125" style="115" customWidth="1"/>
    <col min="4363" max="4363" width="7" style="115" customWidth="1"/>
    <col min="4364" max="4364" width="12.42578125" style="115" customWidth="1"/>
    <col min="4365" max="4365" width="10.140625" style="115" customWidth="1"/>
    <col min="4366" max="4367" width="9.140625" style="115"/>
    <col min="4368" max="4368" width="6.28515625" style="115" customWidth="1"/>
    <col min="4369" max="4369" width="9.140625" style="115" customWidth="1"/>
    <col min="4370" max="4608" width="9.140625" style="115"/>
    <col min="4609" max="4609" width="14.5703125" style="115" customWidth="1"/>
    <col min="4610" max="4610" width="7.85546875" style="115" customWidth="1"/>
    <col min="4611" max="4611" width="4.7109375" style="115" customWidth="1"/>
    <col min="4612" max="4612" width="12.7109375" style="115" customWidth="1"/>
    <col min="4613" max="4613" width="5.85546875" style="115" customWidth="1"/>
    <col min="4614" max="4614" width="7.5703125" style="115" customWidth="1"/>
    <col min="4615" max="4615" width="8.42578125" style="115" customWidth="1"/>
    <col min="4616" max="4616" width="7.42578125" style="115" customWidth="1"/>
    <col min="4617" max="4617" width="5" style="115" customWidth="1"/>
    <col min="4618" max="4618" width="9.5703125" style="115" customWidth="1"/>
    <col min="4619" max="4619" width="7" style="115" customWidth="1"/>
    <col min="4620" max="4620" width="12.42578125" style="115" customWidth="1"/>
    <col min="4621" max="4621" width="10.140625" style="115" customWidth="1"/>
    <col min="4622" max="4623" width="9.140625" style="115"/>
    <col min="4624" max="4624" width="6.28515625" style="115" customWidth="1"/>
    <col min="4625" max="4625" width="9.140625" style="115" customWidth="1"/>
    <col min="4626" max="4864" width="9.140625" style="115"/>
    <col min="4865" max="4865" width="14.5703125" style="115" customWidth="1"/>
    <col min="4866" max="4866" width="7.85546875" style="115" customWidth="1"/>
    <col min="4867" max="4867" width="4.7109375" style="115" customWidth="1"/>
    <col min="4868" max="4868" width="12.7109375" style="115" customWidth="1"/>
    <col min="4869" max="4869" width="5.85546875" style="115" customWidth="1"/>
    <col min="4870" max="4870" width="7.5703125" style="115" customWidth="1"/>
    <col min="4871" max="4871" width="8.42578125" style="115" customWidth="1"/>
    <col min="4872" max="4872" width="7.42578125" style="115" customWidth="1"/>
    <col min="4873" max="4873" width="5" style="115" customWidth="1"/>
    <col min="4874" max="4874" width="9.5703125" style="115" customWidth="1"/>
    <col min="4875" max="4875" width="7" style="115" customWidth="1"/>
    <col min="4876" max="4876" width="12.42578125" style="115" customWidth="1"/>
    <col min="4877" max="4877" width="10.140625" style="115" customWidth="1"/>
    <col min="4878" max="4879" width="9.140625" style="115"/>
    <col min="4880" max="4880" width="6.28515625" style="115" customWidth="1"/>
    <col min="4881" max="4881" width="9.140625" style="115" customWidth="1"/>
    <col min="4882" max="5120" width="9.140625" style="115"/>
    <col min="5121" max="5121" width="14.5703125" style="115" customWidth="1"/>
    <col min="5122" max="5122" width="7.85546875" style="115" customWidth="1"/>
    <col min="5123" max="5123" width="4.7109375" style="115" customWidth="1"/>
    <col min="5124" max="5124" width="12.7109375" style="115" customWidth="1"/>
    <col min="5125" max="5125" width="5.85546875" style="115" customWidth="1"/>
    <col min="5126" max="5126" width="7.5703125" style="115" customWidth="1"/>
    <col min="5127" max="5127" width="8.42578125" style="115" customWidth="1"/>
    <col min="5128" max="5128" width="7.42578125" style="115" customWidth="1"/>
    <col min="5129" max="5129" width="5" style="115" customWidth="1"/>
    <col min="5130" max="5130" width="9.5703125" style="115" customWidth="1"/>
    <col min="5131" max="5131" width="7" style="115" customWidth="1"/>
    <col min="5132" max="5132" width="12.42578125" style="115" customWidth="1"/>
    <col min="5133" max="5133" width="10.140625" style="115" customWidth="1"/>
    <col min="5134" max="5135" width="9.140625" style="115"/>
    <col min="5136" max="5136" width="6.28515625" style="115" customWidth="1"/>
    <col min="5137" max="5137" width="9.140625" style="115" customWidth="1"/>
    <col min="5138" max="5376" width="9.140625" style="115"/>
    <col min="5377" max="5377" width="14.5703125" style="115" customWidth="1"/>
    <col min="5378" max="5378" width="7.85546875" style="115" customWidth="1"/>
    <col min="5379" max="5379" width="4.7109375" style="115" customWidth="1"/>
    <col min="5380" max="5380" width="12.7109375" style="115" customWidth="1"/>
    <col min="5381" max="5381" width="5.85546875" style="115" customWidth="1"/>
    <col min="5382" max="5382" width="7.5703125" style="115" customWidth="1"/>
    <col min="5383" max="5383" width="8.42578125" style="115" customWidth="1"/>
    <col min="5384" max="5384" width="7.42578125" style="115" customWidth="1"/>
    <col min="5385" max="5385" width="5" style="115" customWidth="1"/>
    <col min="5386" max="5386" width="9.5703125" style="115" customWidth="1"/>
    <col min="5387" max="5387" width="7" style="115" customWidth="1"/>
    <col min="5388" max="5388" width="12.42578125" style="115" customWidth="1"/>
    <col min="5389" max="5389" width="10.140625" style="115" customWidth="1"/>
    <col min="5390" max="5391" width="9.140625" style="115"/>
    <col min="5392" max="5392" width="6.28515625" style="115" customWidth="1"/>
    <col min="5393" max="5393" width="9.140625" style="115" customWidth="1"/>
    <col min="5394" max="5632" width="9.140625" style="115"/>
    <col min="5633" max="5633" width="14.5703125" style="115" customWidth="1"/>
    <col min="5634" max="5634" width="7.85546875" style="115" customWidth="1"/>
    <col min="5635" max="5635" width="4.7109375" style="115" customWidth="1"/>
    <col min="5636" max="5636" width="12.7109375" style="115" customWidth="1"/>
    <col min="5637" max="5637" width="5.85546875" style="115" customWidth="1"/>
    <col min="5638" max="5638" width="7.5703125" style="115" customWidth="1"/>
    <col min="5639" max="5639" width="8.42578125" style="115" customWidth="1"/>
    <col min="5640" max="5640" width="7.42578125" style="115" customWidth="1"/>
    <col min="5641" max="5641" width="5" style="115" customWidth="1"/>
    <col min="5642" max="5642" width="9.5703125" style="115" customWidth="1"/>
    <col min="5643" max="5643" width="7" style="115" customWidth="1"/>
    <col min="5644" max="5644" width="12.42578125" style="115" customWidth="1"/>
    <col min="5645" max="5645" width="10.140625" style="115" customWidth="1"/>
    <col min="5646" max="5647" width="9.140625" style="115"/>
    <col min="5648" max="5648" width="6.28515625" style="115" customWidth="1"/>
    <col min="5649" max="5649" width="9.140625" style="115" customWidth="1"/>
    <col min="5650" max="5888" width="9.140625" style="115"/>
    <col min="5889" max="5889" width="14.5703125" style="115" customWidth="1"/>
    <col min="5890" max="5890" width="7.85546875" style="115" customWidth="1"/>
    <col min="5891" max="5891" width="4.7109375" style="115" customWidth="1"/>
    <col min="5892" max="5892" width="12.7109375" style="115" customWidth="1"/>
    <col min="5893" max="5893" width="5.85546875" style="115" customWidth="1"/>
    <col min="5894" max="5894" width="7.5703125" style="115" customWidth="1"/>
    <col min="5895" max="5895" width="8.42578125" style="115" customWidth="1"/>
    <col min="5896" max="5896" width="7.42578125" style="115" customWidth="1"/>
    <col min="5897" max="5897" width="5" style="115" customWidth="1"/>
    <col min="5898" max="5898" width="9.5703125" style="115" customWidth="1"/>
    <col min="5899" max="5899" width="7" style="115" customWidth="1"/>
    <col min="5900" max="5900" width="12.42578125" style="115" customWidth="1"/>
    <col min="5901" max="5901" width="10.140625" style="115" customWidth="1"/>
    <col min="5902" max="5903" width="9.140625" style="115"/>
    <col min="5904" max="5904" width="6.28515625" style="115" customWidth="1"/>
    <col min="5905" max="5905" width="9.140625" style="115" customWidth="1"/>
    <col min="5906" max="6144" width="9.140625" style="115"/>
    <col min="6145" max="6145" width="14.5703125" style="115" customWidth="1"/>
    <col min="6146" max="6146" width="7.85546875" style="115" customWidth="1"/>
    <col min="6147" max="6147" width="4.7109375" style="115" customWidth="1"/>
    <col min="6148" max="6148" width="12.7109375" style="115" customWidth="1"/>
    <col min="6149" max="6149" width="5.85546875" style="115" customWidth="1"/>
    <col min="6150" max="6150" width="7.5703125" style="115" customWidth="1"/>
    <col min="6151" max="6151" width="8.42578125" style="115" customWidth="1"/>
    <col min="6152" max="6152" width="7.42578125" style="115" customWidth="1"/>
    <col min="6153" max="6153" width="5" style="115" customWidth="1"/>
    <col min="6154" max="6154" width="9.5703125" style="115" customWidth="1"/>
    <col min="6155" max="6155" width="7" style="115" customWidth="1"/>
    <col min="6156" max="6156" width="12.42578125" style="115" customWidth="1"/>
    <col min="6157" max="6157" width="10.140625" style="115" customWidth="1"/>
    <col min="6158" max="6159" width="9.140625" style="115"/>
    <col min="6160" max="6160" width="6.28515625" style="115" customWidth="1"/>
    <col min="6161" max="6161" width="9.140625" style="115" customWidth="1"/>
    <col min="6162" max="6400" width="9.140625" style="115"/>
    <col min="6401" max="6401" width="14.5703125" style="115" customWidth="1"/>
    <col min="6402" max="6402" width="7.85546875" style="115" customWidth="1"/>
    <col min="6403" max="6403" width="4.7109375" style="115" customWidth="1"/>
    <col min="6404" max="6404" width="12.7109375" style="115" customWidth="1"/>
    <col min="6405" max="6405" width="5.85546875" style="115" customWidth="1"/>
    <col min="6406" max="6406" width="7.5703125" style="115" customWidth="1"/>
    <col min="6407" max="6407" width="8.42578125" style="115" customWidth="1"/>
    <col min="6408" max="6408" width="7.42578125" style="115" customWidth="1"/>
    <col min="6409" max="6409" width="5" style="115" customWidth="1"/>
    <col min="6410" max="6410" width="9.5703125" style="115" customWidth="1"/>
    <col min="6411" max="6411" width="7" style="115" customWidth="1"/>
    <col min="6412" max="6412" width="12.42578125" style="115" customWidth="1"/>
    <col min="6413" max="6413" width="10.140625" style="115" customWidth="1"/>
    <col min="6414" max="6415" width="9.140625" style="115"/>
    <col min="6416" max="6416" width="6.28515625" style="115" customWidth="1"/>
    <col min="6417" max="6417" width="9.140625" style="115" customWidth="1"/>
    <col min="6418" max="6656" width="9.140625" style="115"/>
    <col min="6657" max="6657" width="14.5703125" style="115" customWidth="1"/>
    <col min="6658" max="6658" width="7.85546875" style="115" customWidth="1"/>
    <col min="6659" max="6659" width="4.7109375" style="115" customWidth="1"/>
    <col min="6660" max="6660" width="12.7109375" style="115" customWidth="1"/>
    <col min="6661" max="6661" width="5.85546875" style="115" customWidth="1"/>
    <col min="6662" max="6662" width="7.5703125" style="115" customWidth="1"/>
    <col min="6663" max="6663" width="8.42578125" style="115" customWidth="1"/>
    <col min="6664" max="6664" width="7.42578125" style="115" customWidth="1"/>
    <col min="6665" max="6665" width="5" style="115" customWidth="1"/>
    <col min="6666" max="6666" width="9.5703125" style="115" customWidth="1"/>
    <col min="6667" max="6667" width="7" style="115" customWidth="1"/>
    <col min="6668" max="6668" width="12.42578125" style="115" customWidth="1"/>
    <col min="6669" max="6669" width="10.140625" style="115" customWidth="1"/>
    <col min="6670" max="6671" width="9.140625" style="115"/>
    <col min="6672" max="6672" width="6.28515625" style="115" customWidth="1"/>
    <col min="6673" max="6673" width="9.140625" style="115" customWidth="1"/>
    <col min="6674" max="6912" width="9.140625" style="115"/>
    <col min="6913" max="6913" width="14.5703125" style="115" customWidth="1"/>
    <col min="6914" max="6914" width="7.85546875" style="115" customWidth="1"/>
    <col min="6915" max="6915" width="4.7109375" style="115" customWidth="1"/>
    <col min="6916" max="6916" width="12.7109375" style="115" customWidth="1"/>
    <col min="6917" max="6917" width="5.85546875" style="115" customWidth="1"/>
    <col min="6918" max="6918" width="7.5703125" style="115" customWidth="1"/>
    <col min="6919" max="6919" width="8.42578125" style="115" customWidth="1"/>
    <col min="6920" max="6920" width="7.42578125" style="115" customWidth="1"/>
    <col min="6921" max="6921" width="5" style="115" customWidth="1"/>
    <col min="6922" max="6922" width="9.5703125" style="115" customWidth="1"/>
    <col min="6923" max="6923" width="7" style="115" customWidth="1"/>
    <col min="6924" max="6924" width="12.42578125" style="115" customWidth="1"/>
    <col min="6925" max="6925" width="10.140625" style="115" customWidth="1"/>
    <col min="6926" max="6927" width="9.140625" style="115"/>
    <col min="6928" max="6928" width="6.28515625" style="115" customWidth="1"/>
    <col min="6929" max="6929" width="9.140625" style="115" customWidth="1"/>
    <col min="6930" max="7168" width="9.140625" style="115"/>
    <col min="7169" max="7169" width="14.5703125" style="115" customWidth="1"/>
    <col min="7170" max="7170" width="7.85546875" style="115" customWidth="1"/>
    <col min="7171" max="7171" width="4.7109375" style="115" customWidth="1"/>
    <col min="7172" max="7172" width="12.7109375" style="115" customWidth="1"/>
    <col min="7173" max="7173" width="5.85546875" style="115" customWidth="1"/>
    <col min="7174" max="7174" width="7.5703125" style="115" customWidth="1"/>
    <col min="7175" max="7175" width="8.42578125" style="115" customWidth="1"/>
    <col min="7176" max="7176" width="7.42578125" style="115" customWidth="1"/>
    <col min="7177" max="7177" width="5" style="115" customWidth="1"/>
    <col min="7178" max="7178" width="9.5703125" style="115" customWidth="1"/>
    <col min="7179" max="7179" width="7" style="115" customWidth="1"/>
    <col min="7180" max="7180" width="12.42578125" style="115" customWidth="1"/>
    <col min="7181" max="7181" width="10.140625" style="115" customWidth="1"/>
    <col min="7182" max="7183" width="9.140625" style="115"/>
    <col min="7184" max="7184" width="6.28515625" style="115" customWidth="1"/>
    <col min="7185" max="7185" width="9.140625" style="115" customWidth="1"/>
    <col min="7186" max="7424" width="9.140625" style="115"/>
    <col min="7425" max="7425" width="14.5703125" style="115" customWidth="1"/>
    <col min="7426" max="7426" width="7.85546875" style="115" customWidth="1"/>
    <col min="7427" max="7427" width="4.7109375" style="115" customWidth="1"/>
    <col min="7428" max="7428" width="12.7109375" style="115" customWidth="1"/>
    <col min="7429" max="7429" width="5.85546875" style="115" customWidth="1"/>
    <col min="7430" max="7430" width="7.5703125" style="115" customWidth="1"/>
    <col min="7431" max="7431" width="8.42578125" style="115" customWidth="1"/>
    <col min="7432" max="7432" width="7.42578125" style="115" customWidth="1"/>
    <col min="7433" max="7433" width="5" style="115" customWidth="1"/>
    <col min="7434" max="7434" width="9.5703125" style="115" customWidth="1"/>
    <col min="7435" max="7435" width="7" style="115" customWidth="1"/>
    <col min="7436" max="7436" width="12.42578125" style="115" customWidth="1"/>
    <col min="7437" max="7437" width="10.140625" style="115" customWidth="1"/>
    <col min="7438" max="7439" width="9.140625" style="115"/>
    <col min="7440" max="7440" width="6.28515625" style="115" customWidth="1"/>
    <col min="7441" max="7441" width="9.140625" style="115" customWidth="1"/>
    <col min="7442" max="7680" width="9.140625" style="115"/>
    <col min="7681" max="7681" width="14.5703125" style="115" customWidth="1"/>
    <col min="7682" max="7682" width="7.85546875" style="115" customWidth="1"/>
    <col min="7683" max="7683" width="4.7109375" style="115" customWidth="1"/>
    <col min="7684" max="7684" width="12.7109375" style="115" customWidth="1"/>
    <col min="7685" max="7685" width="5.85546875" style="115" customWidth="1"/>
    <col min="7686" max="7686" width="7.5703125" style="115" customWidth="1"/>
    <col min="7687" max="7687" width="8.42578125" style="115" customWidth="1"/>
    <col min="7688" max="7688" width="7.42578125" style="115" customWidth="1"/>
    <col min="7689" max="7689" width="5" style="115" customWidth="1"/>
    <col min="7690" max="7690" width="9.5703125" style="115" customWidth="1"/>
    <col min="7691" max="7691" width="7" style="115" customWidth="1"/>
    <col min="7692" max="7692" width="12.42578125" style="115" customWidth="1"/>
    <col min="7693" max="7693" width="10.140625" style="115" customWidth="1"/>
    <col min="7694" max="7695" width="9.140625" style="115"/>
    <col min="7696" max="7696" width="6.28515625" style="115" customWidth="1"/>
    <col min="7697" max="7697" width="9.140625" style="115" customWidth="1"/>
    <col min="7698" max="7936" width="9.140625" style="115"/>
    <col min="7937" max="7937" width="14.5703125" style="115" customWidth="1"/>
    <col min="7938" max="7938" width="7.85546875" style="115" customWidth="1"/>
    <col min="7939" max="7939" width="4.7109375" style="115" customWidth="1"/>
    <col min="7940" max="7940" width="12.7109375" style="115" customWidth="1"/>
    <col min="7941" max="7941" width="5.85546875" style="115" customWidth="1"/>
    <col min="7942" max="7942" width="7.5703125" style="115" customWidth="1"/>
    <col min="7943" max="7943" width="8.42578125" style="115" customWidth="1"/>
    <col min="7944" max="7944" width="7.42578125" style="115" customWidth="1"/>
    <col min="7945" max="7945" width="5" style="115" customWidth="1"/>
    <col min="7946" max="7946" width="9.5703125" style="115" customWidth="1"/>
    <col min="7947" max="7947" width="7" style="115" customWidth="1"/>
    <col min="7948" max="7948" width="12.42578125" style="115" customWidth="1"/>
    <col min="7949" max="7949" width="10.140625" style="115" customWidth="1"/>
    <col min="7950" max="7951" width="9.140625" style="115"/>
    <col min="7952" max="7952" width="6.28515625" style="115" customWidth="1"/>
    <col min="7953" max="7953" width="9.140625" style="115" customWidth="1"/>
    <col min="7954" max="8192" width="9.140625" style="115"/>
    <col min="8193" max="8193" width="14.5703125" style="115" customWidth="1"/>
    <col min="8194" max="8194" width="7.85546875" style="115" customWidth="1"/>
    <col min="8195" max="8195" width="4.7109375" style="115" customWidth="1"/>
    <col min="8196" max="8196" width="12.7109375" style="115" customWidth="1"/>
    <col min="8197" max="8197" width="5.85546875" style="115" customWidth="1"/>
    <col min="8198" max="8198" width="7.5703125" style="115" customWidth="1"/>
    <col min="8199" max="8199" width="8.42578125" style="115" customWidth="1"/>
    <col min="8200" max="8200" width="7.42578125" style="115" customWidth="1"/>
    <col min="8201" max="8201" width="5" style="115" customWidth="1"/>
    <col min="8202" max="8202" width="9.5703125" style="115" customWidth="1"/>
    <col min="8203" max="8203" width="7" style="115" customWidth="1"/>
    <col min="8204" max="8204" width="12.42578125" style="115" customWidth="1"/>
    <col min="8205" max="8205" width="10.140625" style="115" customWidth="1"/>
    <col min="8206" max="8207" width="9.140625" style="115"/>
    <col min="8208" max="8208" width="6.28515625" style="115" customWidth="1"/>
    <col min="8209" max="8209" width="9.140625" style="115" customWidth="1"/>
    <col min="8210" max="8448" width="9.140625" style="115"/>
    <col min="8449" max="8449" width="14.5703125" style="115" customWidth="1"/>
    <col min="8450" max="8450" width="7.85546875" style="115" customWidth="1"/>
    <col min="8451" max="8451" width="4.7109375" style="115" customWidth="1"/>
    <col min="8452" max="8452" width="12.7109375" style="115" customWidth="1"/>
    <col min="8453" max="8453" width="5.85546875" style="115" customWidth="1"/>
    <col min="8454" max="8454" width="7.5703125" style="115" customWidth="1"/>
    <col min="8455" max="8455" width="8.42578125" style="115" customWidth="1"/>
    <col min="8456" max="8456" width="7.42578125" style="115" customWidth="1"/>
    <col min="8457" max="8457" width="5" style="115" customWidth="1"/>
    <col min="8458" max="8458" width="9.5703125" style="115" customWidth="1"/>
    <col min="8459" max="8459" width="7" style="115" customWidth="1"/>
    <col min="8460" max="8460" width="12.42578125" style="115" customWidth="1"/>
    <col min="8461" max="8461" width="10.140625" style="115" customWidth="1"/>
    <col min="8462" max="8463" width="9.140625" style="115"/>
    <col min="8464" max="8464" width="6.28515625" style="115" customWidth="1"/>
    <col min="8465" max="8465" width="9.140625" style="115" customWidth="1"/>
    <col min="8466" max="8704" width="9.140625" style="115"/>
    <col min="8705" max="8705" width="14.5703125" style="115" customWidth="1"/>
    <col min="8706" max="8706" width="7.85546875" style="115" customWidth="1"/>
    <col min="8707" max="8707" width="4.7109375" style="115" customWidth="1"/>
    <col min="8708" max="8708" width="12.7109375" style="115" customWidth="1"/>
    <col min="8709" max="8709" width="5.85546875" style="115" customWidth="1"/>
    <col min="8710" max="8710" width="7.5703125" style="115" customWidth="1"/>
    <col min="8711" max="8711" width="8.42578125" style="115" customWidth="1"/>
    <col min="8712" max="8712" width="7.42578125" style="115" customWidth="1"/>
    <col min="8713" max="8713" width="5" style="115" customWidth="1"/>
    <col min="8714" max="8714" width="9.5703125" style="115" customWidth="1"/>
    <col min="8715" max="8715" width="7" style="115" customWidth="1"/>
    <col min="8716" max="8716" width="12.42578125" style="115" customWidth="1"/>
    <col min="8717" max="8717" width="10.140625" style="115" customWidth="1"/>
    <col min="8718" max="8719" width="9.140625" style="115"/>
    <col min="8720" max="8720" width="6.28515625" style="115" customWidth="1"/>
    <col min="8721" max="8721" width="9.140625" style="115" customWidth="1"/>
    <col min="8722" max="8960" width="9.140625" style="115"/>
    <col min="8961" max="8961" width="14.5703125" style="115" customWidth="1"/>
    <col min="8962" max="8962" width="7.85546875" style="115" customWidth="1"/>
    <col min="8963" max="8963" width="4.7109375" style="115" customWidth="1"/>
    <col min="8964" max="8964" width="12.7109375" style="115" customWidth="1"/>
    <col min="8965" max="8965" width="5.85546875" style="115" customWidth="1"/>
    <col min="8966" max="8966" width="7.5703125" style="115" customWidth="1"/>
    <col min="8967" max="8967" width="8.42578125" style="115" customWidth="1"/>
    <col min="8968" max="8968" width="7.42578125" style="115" customWidth="1"/>
    <col min="8969" max="8969" width="5" style="115" customWidth="1"/>
    <col min="8970" max="8970" width="9.5703125" style="115" customWidth="1"/>
    <col min="8971" max="8971" width="7" style="115" customWidth="1"/>
    <col min="8972" max="8972" width="12.42578125" style="115" customWidth="1"/>
    <col min="8973" max="8973" width="10.140625" style="115" customWidth="1"/>
    <col min="8974" max="8975" width="9.140625" style="115"/>
    <col min="8976" max="8976" width="6.28515625" style="115" customWidth="1"/>
    <col min="8977" max="8977" width="9.140625" style="115" customWidth="1"/>
    <col min="8978" max="9216" width="9.140625" style="115"/>
    <col min="9217" max="9217" width="14.5703125" style="115" customWidth="1"/>
    <col min="9218" max="9218" width="7.85546875" style="115" customWidth="1"/>
    <col min="9219" max="9219" width="4.7109375" style="115" customWidth="1"/>
    <col min="9220" max="9220" width="12.7109375" style="115" customWidth="1"/>
    <col min="9221" max="9221" width="5.85546875" style="115" customWidth="1"/>
    <col min="9222" max="9222" width="7.5703125" style="115" customWidth="1"/>
    <col min="9223" max="9223" width="8.42578125" style="115" customWidth="1"/>
    <col min="9224" max="9224" width="7.42578125" style="115" customWidth="1"/>
    <col min="9225" max="9225" width="5" style="115" customWidth="1"/>
    <col min="9226" max="9226" width="9.5703125" style="115" customWidth="1"/>
    <col min="9227" max="9227" width="7" style="115" customWidth="1"/>
    <col min="9228" max="9228" width="12.42578125" style="115" customWidth="1"/>
    <col min="9229" max="9229" width="10.140625" style="115" customWidth="1"/>
    <col min="9230" max="9231" width="9.140625" style="115"/>
    <col min="9232" max="9232" width="6.28515625" style="115" customWidth="1"/>
    <col min="9233" max="9233" width="9.140625" style="115" customWidth="1"/>
    <col min="9234" max="9472" width="9.140625" style="115"/>
    <col min="9473" max="9473" width="14.5703125" style="115" customWidth="1"/>
    <col min="9474" max="9474" width="7.85546875" style="115" customWidth="1"/>
    <col min="9475" max="9475" width="4.7109375" style="115" customWidth="1"/>
    <col min="9476" max="9476" width="12.7109375" style="115" customWidth="1"/>
    <col min="9477" max="9477" width="5.85546875" style="115" customWidth="1"/>
    <col min="9478" max="9478" width="7.5703125" style="115" customWidth="1"/>
    <col min="9479" max="9479" width="8.42578125" style="115" customWidth="1"/>
    <col min="9480" max="9480" width="7.42578125" style="115" customWidth="1"/>
    <col min="9481" max="9481" width="5" style="115" customWidth="1"/>
    <col min="9482" max="9482" width="9.5703125" style="115" customWidth="1"/>
    <col min="9483" max="9483" width="7" style="115" customWidth="1"/>
    <col min="9484" max="9484" width="12.42578125" style="115" customWidth="1"/>
    <col min="9485" max="9485" width="10.140625" style="115" customWidth="1"/>
    <col min="9486" max="9487" width="9.140625" style="115"/>
    <col min="9488" max="9488" width="6.28515625" style="115" customWidth="1"/>
    <col min="9489" max="9489" width="9.140625" style="115" customWidth="1"/>
    <col min="9490" max="9728" width="9.140625" style="115"/>
    <col min="9729" max="9729" width="14.5703125" style="115" customWidth="1"/>
    <col min="9730" max="9730" width="7.85546875" style="115" customWidth="1"/>
    <col min="9731" max="9731" width="4.7109375" style="115" customWidth="1"/>
    <col min="9732" max="9732" width="12.7109375" style="115" customWidth="1"/>
    <col min="9733" max="9733" width="5.85546875" style="115" customWidth="1"/>
    <col min="9734" max="9734" width="7.5703125" style="115" customWidth="1"/>
    <col min="9735" max="9735" width="8.42578125" style="115" customWidth="1"/>
    <col min="9736" max="9736" width="7.42578125" style="115" customWidth="1"/>
    <col min="9737" max="9737" width="5" style="115" customWidth="1"/>
    <col min="9738" max="9738" width="9.5703125" style="115" customWidth="1"/>
    <col min="9739" max="9739" width="7" style="115" customWidth="1"/>
    <col min="9740" max="9740" width="12.42578125" style="115" customWidth="1"/>
    <col min="9741" max="9741" width="10.140625" style="115" customWidth="1"/>
    <col min="9742" max="9743" width="9.140625" style="115"/>
    <col min="9744" max="9744" width="6.28515625" style="115" customWidth="1"/>
    <col min="9745" max="9745" width="9.140625" style="115" customWidth="1"/>
    <col min="9746" max="9984" width="9.140625" style="115"/>
    <col min="9985" max="9985" width="14.5703125" style="115" customWidth="1"/>
    <col min="9986" max="9986" width="7.85546875" style="115" customWidth="1"/>
    <col min="9987" max="9987" width="4.7109375" style="115" customWidth="1"/>
    <col min="9988" max="9988" width="12.7109375" style="115" customWidth="1"/>
    <col min="9989" max="9989" width="5.85546875" style="115" customWidth="1"/>
    <col min="9990" max="9990" width="7.5703125" style="115" customWidth="1"/>
    <col min="9991" max="9991" width="8.42578125" style="115" customWidth="1"/>
    <col min="9992" max="9992" width="7.42578125" style="115" customWidth="1"/>
    <col min="9993" max="9993" width="5" style="115" customWidth="1"/>
    <col min="9994" max="9994" width="9.5703125" style="115" customWidth="1"/>
    <col min="9995" max="9995" width="7" style="115" customWidth="1"/>
    <col min="9996" max="9996" width="12.42578125" style="115" customWidth="1"/>
    <col min="9997" max="9997" width="10.140625" style="115" customWidth="1"/>
    <col min="9998" max="9999" width="9.140625" style="115"/>
    <col min="10000" max="10000" width="6.28515625" style="115" customWidth="1"/>
    <col min="10001" max="10001" width="9.140625" style="115" customWidth="1"/>
    <col min="10002" max="10240" width="9.140625" style="115"/>
    <col min="10241" max="10241" width="14.5703125" style="115" customWidth="1"/>
    <col min="10242" max="10242" width="7.85546875" style="115" customWidth="1"/>
    <col min="10243" max="10243" width="4.7109375" style="115" customWidth="1"/>
    <col min="10244" max="10244" width="12.7109375" style="115" customWidth="1"/>
    <col min="10245" max="10245" width="5.85546875" style="115" customWidth="1"/>
    <col min="10246" max="10246" width="7.5703125" style="115" customWidth="1"/>
    <col min="10247" max="10247" width="8.42578125" style="115" customWidth="1"/>
    <col min="10248" max="10248" width="7.42578125" style="115" customWidth="1"/>
    <col min="10249" max="10249" width="5" style="115" customWidth="1"/>
    <col min="10250" max="10250" width="9.5703125" style="115" customWidth="1"/>
    <col min="10251" max="10251" width="7" style="115" customWidth="1"/>
    <col min="10252" max="10252" width="12.42578125" style="115" customWidth="1"/>
    <col min="10253" max="10253" width="10.140625" style="115" customWidth="1"/>
    <col min="10254" max="10255" width="9.140625" style="115"/>
    <col min="10256" max="10256" width="6.28515625" style="115" customWidth="1"/>
    <col min="10257" max="10257" width="9.140625" style="115" customWidth="1"/>
    <col min="10258" max="10496" width="9.140625" style="115"/>
    <col min="10497" max="10497" width="14.5703125" style="115" customWidth="1"/>
    <col min="10498" max="10498" width="7.85546875" style="115" customWidth="1"/>
    <col min="10499" max="10499" width="4.7109375" style="115" customWidth="1"/>
    <col min="10500" max="10500" width="12.7109375" style="115" customWidth="1"/>
    <col min="10501" max="10501" width="5.85546875" style="115" customWidth="1"/>
    <col min="10502" max="10502" width="7.5703125" style="115" customWidth="1"/>
    <col min="10503" max="10503" width="8.42578125" style="115" customWidth="1"/>
    <col min="10504" max="10504" width="7.42578125" style="115" customWidth="1"/>
    <col min="10505" max="10505" width="5" style="115" customWidth="1"/>
    <col min="10506" max="10506" width="9.5703125" style="115" customWidth="1"/>
    <col min="10507" max="10507" width="7" style="115" customWidth="1"/>
    <col min="10508" max="10508" width="12.42578125" style="115" customWidth="1"/>
    <col min="10509" max="10509" width="10.140625" style="115" customWidth="1"/>
    <col min="10510" max="10511" width="9.140625" style="115"/>
    <col min="10512" max="10512" width="6.28515625" style="115" customWidth="1"/>
    <col min="10513" max="10513" width="9.140625" style="115" customWidth="1"/>
    <col min="10514" max="10752" width="9.140625" style="115"/>
    <col min="10753" max="10753" width="14.5703125" style="115" customWidth="1"/>
    <col min="10754" max="10754" width="7.85546875" style="115" customWidth="1"/>
    <col min="10755" max="10755" width="4.7109375" style="115" customWidth="1"/>
    <col min="10756" max="10756" width="12.7109375" style="115" customWidth="1"/>
    <col min="10757" max="10757" width="5.85546875" style="115" customWidth="1"/>
    <col min="10758" max="10758" width="7.5703125" style="115" customWidth="1"/>
    <col min="10759" max="10759" width="8.42578125" style="115" customWidth="1"/>
    <col min="10760" max="10760" width="7.42578125" style="115" customWidth="1"/>
    <col min="10761" max="10761" width="5" style="115" customWidth="1"/>
    <col min="10762" max="10762" width="9.5703125" style="115" customWidth="1"/>
    <col min="10763" max="10763" width="7" style="115" customWidth="1"/>
    <col min="10764" max="10764" width="12.42578125" style="115" customWidth="1"/>
    <col min="10765" max="10765" width="10.140625" style="115" customWidth="1"/>
    <col min="10766" max="10767" width="9.140625" style="115"/>
    <col min="10768" max="10768" width="6.28515625" style="115" customWidth="1"/>
    <col min="10769" max="10769" width="9.140625" style="115" customWidth="1"/>
    <col min="10770" max="11008" width="9.140625" style="115"/>
    <col min="11009" max="11009" width="14.5703125" style="115" customWidth="1"/>
    <col min="11010" max="11010" width="7.85546875" style="115" customWidth="1"/>
    <col min="11011" max="11011" width="4.7109375" style="115" customWidth="1"/>
    <col min="11012" max="11012" width="12.7109375" style="115" customWidth="1"/>
    <col min="11013" max="11013" width="5.85546875" style="115" customWidth="1"/>
    <col min="11014" max="11014" width="7.5703125" style="115" customWidth="1"/>
    <col min="11015" max="11015" width="8.42578125" style="115" customWidth="1"/>
    <col min="11016" max="11016" width="7.42578125" style="115" customWidth="1"/>
    <col min="11017" max="11017" width="5" style="115" customWidth="1"/>
    <col min="11018" max="11018" width="9.5703125" style="115" customWidth="1"/>
    <col min="11019" max="11019" width="7" style="115" customWidth="1"/>
    <col min="11020" max="11020" width="12.42578125" style="115" customWidth="1"/>
    <col min="11021" max="11021" width="10.140625" style="115" customWidth="1"/>
    <col min="11022" max="11023" width="9.140625" style="115"/>
    <col min="11024" max="11024" width="6.28515625" style="115" customWidth="1"/>
    <col min="11025" max="11025" width="9.140625" style="115" customWidth="1"/>
    <col min="11026" max="11264" width="9.140625" style="115"/>
    <col min="11265" max="11265" width="14.5703125" style="115" customWidth="1"/>
    <col min="11266" max="11266" width="7.85546875" style="115" customWidth="1"/>
    <col min="11267" max="11267" width="4.7109375" style="115" customWidth="1"/>
    <col min="11268" max="11268" width="12.7109375" style="115" customWidth="1"/>
    <col min="11269" max="11269" width="5.85546875" style="115" customWidth="1"/>
    <col min="11270" max="11270" width="7.5703125" style="115" customWidth="1"/>
    <col min="11271" max="11271" width="8.42578125" style="115" customWidth="1"/>
    <col min="11272" max="11272" width="7.42578125" style="115" customWidth="1"/>
    <col min="11273" max="11273" width="5" style="115" customWidth="1"/>
    <col min="11274" max="11274" width="9.5703125" style="115" customWidth="1"/>
    <col min="11275" max="11275" width="7" style="115" customWidth="1"/>
    <col min="11276" max="11276" width="12.42578125" style="115" customWidth="1"/>
    <col min="11277" max="11277" width="10.140625" style="115" customWidth="1"/>
    <col min="11278" max="11279" width="9.140625" style="115"/>
    <col min="11280" max="11280" width="6.28515625" style="115" customWidth="1"/>
    <col min="11281" max="11281" width="9.140625" style="115" customWidth="1"/>
    <col min="11282" max="11520" width="9.140625" style="115"/>
    <col min="11521" max="11521" width="14.5703125" style="115" customWidth="1"/>
    <col min="11522" max="11522" width="7.85546875" style="115" customWidth="1"/>
    <col min="11523" max="11523" width="4.7109375" style="115" customWidth="1"/>
    <col min="11524" max="11524" width="12.7109375" style="115" customWidth="1"/>
    <col min="11525" max="11525" width="5.85546875" style="115" customWidth="1"/>
    <col min="11526" max="11526" width="7.5703125" style="115" customWidth="1"/>
    <col min="11527" max="11527" width="8.42578125" style="115" customWidth="1"/>
    <col min="11528" max="11528" width="7.42578125" style="115" customWidth="1"/>
    <col min="11529" max="11529" width="5" style="115" customWidth="1"/>
    <col min="11530" max="11530" width="9.5703125" style="115" customWidth="1"/>
    <col min="11531" max="11531" width="7" style="115" customWidth="1"/>
    <col min="11532" max="11532" width="12.42578125" style="115" customWidth="1"/>
    <col min="11533" max="11533" width="10.140625" style="115" customWidth="1"/>
    <col min="11534" max="11535" width="9.140625" style="115"/>
    <col min="11536" max="11536" width="6.28515625" style="115" customWidth="1"/>
    <col min="11537" max="11537" width="9.140625" style="115" customWidth="1"/>
    <col min="11538" max="11776" width="9.140625" style="115"/>
    <col min="11777" max="11777" width="14.5703125" style="115" customWidth="1"/>
    <col min="11778" max="11778" width="7.85546875" style="115" customWidth="1"/>
    <col min="11779" max="11779" width="4.7109375" style="115" customWidth="1"/>
    <col min="11780" max="11780" width="12.7109375" style="115" customWidth="1"/>
    <col min="11781" max="11781" width="5.85546875" style="115" customWidth="1"/>
    <col min="11782" max="11782" width="7.5703125" style="115" customWidth="1"/>
    <col min="11783" max="11783" width="8.42578125" style="115" customWidth="1"/>
    <col min="11784" max="11784" width="7.42578125" style="115" customWidth="1"/>
    <col min="11785" max="11785" width="5" style="115" customWidth="1"/>
    <col min="11786" max="11786" width="9.5703125" style="115" customWidth="1"/>
    <col min="11787" max="11787" width="7" style="115" customWidth="1"/>
    <col min="11788" max="11788" width="12.42578125" style="115" customWidth="1"/>
    <col min="11789" max="11789" width="10.140625" style="115" customWidth="1"/>
    <col min="11790" max="11791" width="9.140625" style="115"/>
    <col min="11792" max="11792" width="6.28515625" style="115" customWidth="1"/>
    <col min="11793" max="11793" width="9.140625" style="115" customWidth="1"/>
    <col min="11794" max="12032" width="9.140625" style="115"/>
    <col min="12033" max="12033" width="14.5703125" style="115" customWidth="1"/>
    <col min="12034" max="12034" width="7.85546875" style="115" customWidth="1"/>
    <col min="12035" max="12035" width="4.7109375" style="115" customWidth="1"/>
    <col min="12036" max="12036" width="12.7109375" style="115" customWidth="1"/>
    <col min="12037" max="12037" width="5.85546875" style="115" customWidth="1"/>
    <col min="12038" max="12038" width="7.5703125" style="115" customWidth="1"/>
    <col min="12039" max="12039" width="8.42578125" style="115" customWidth="1"/>
    <col min="12040" max="12040" width="7.42578125" style="115" customWidth="1"/>
    <col min="12041" max="12041" width="5" style="115" customWidth="1"/>
    <col min="12042" max="12042" width="9.5703125" style="115" customWidth="1"/>
    <col min="12043" max="12043" width="7" style="115" customWidth="1"/>
    <col min="12044" max="12044" width="12.42578125" style="115" customWidth="1"/>
    <col min="12045" max="12045" width="10.140625" style="115" customWidth="1"/>
    <col min="12046" max="12047" width="9.140625" style="115"/>
    <col min="12048" max="12048" width="6.28515625" style="115" customWidth="1"/>
    <col min="12049" max="12049" width="9.140625" style="115" customWidth="1"/>
    <col min="12050" max="12288" width="9.140625" style="115"/>
    <col min="12289" max="12289" width="14.5703125" style="115" customWidth="1"/>
    <col min="12290" max="12290" width="7.85546875" style="115" customWidth="1"/>
    <col min="12291" max="12291" width="4.7109375" style="115" customWidth="1"/>
    <col min="12292" max="12292" width="12.7109375" style="115" customWidth="1"/>
    <col min="12293" max="12293" width="5.85546875" style="115" customWidth="1"/>
    <col min="12294" max="12294" width="7.5703125" style="115" customWidth="1"/>
    <col min="12295" max="12295" width="8.42578125" style="115" customWidth="1"/>
    <col min="12296" max="12296" width="7.42578125" style="115" customWidth="1"/>
    <col min="12297" max="12297" width="5" style="115" customWidth="1"/>
    <col min="12298" max="12298" width="9.5703125" style="115" customWidth="1"/>
    <col min="12299" max="12299" width="7" style="115" customWidth="1"/>
    <col min="12300" max="12300" width="12.42578125" style="115" customWidth="1"/>
    <col min="12301" max="12301" width="10.140625" style="115" customWidth="1"/>
    <col min="12302" max="12303" width="9.140625" style="115"/>
    <col min="12304" max="12304" width="6.28515625" style="115" customWidth="1"/>
    <col min="12305" max="12305" width="9.140625" style="115" customWidth="1"/>
    <col min="12306" max="12544" width="9.140625" style="115"/>
    <col min="12545" max="12545" width="14.5703125" style="115" customWidth="1"/>
    <col min="12546" max="12546" width="7.85546875" style="115" customWidth="1"/>
    <col min="12547" max="12547" width="4.7109375" style="115" customWidth="1"/>
    <col min="12548" max="12548" width="12.7109375" style="115" customWidth="1"/>
    <col min="12549" max="12549" width="5.85546875" style="115" customWidth="1"/>
    <col min="12550" max="12550" width="7.5703125" style="115" customWidth="1"/>
    <col min="12551" max="12551" width="8.42578125" style="115" customWidth="1"/>
    <col min="12552" max="12552" width="7.42578125" style="115" customWidth="1"/>
    <col min="12553" max="12553" width="5" style="115" customWidth="1"/>
    <col min="12554" max="12554" width="9.5703125" style="115" customWidth="1"/>
    <col min="12555" max="12555" width="7" style="115" customWidth="1"/>
    <col min="12556" max="12556" width="12.42578125" style="115" customWidth="1"/>
    <col min="12557" max="12557" width="10.140625" style="115" customWidth="1"/>
    <col min="12558" max="12559" width="9.140625" style="115"/>
    <col min="12560" max="12560" width="6.28515625" style="115" customWidth="1"/>
    <col min="12561" max="12561" width="9.140625" style="115" customWidth="1"/>
    <col min="12562" max="12800" width="9.140625" style="115"/>
    <col min="12801" max="12801" width="14.5703125" style="115" customWidth="1"/>
    <col min="12802" max="12802" width="7.85546875" style="115" customWidth="1"/>
    <col min="12803" max="12803" width="4.7109375" style="115" customWidth="1"/>
    <col min="12804" max="12804" width="12.7109375" style="115" customWidth="1"/>
    <col min="12805" max="12805" width="5.85546875" style="115" customWidth="1"/>
    <col min="12806" max="12806" width="7.5703125" style="115" customWidth="1"/>
    <col min="12807" max="12807" width="8.42578125" style="115" customWidth="1"/>
    <col min="12808" max="12808" width="7.42578125" style="115" customWidth="1"/>
    <col min="12809" max="12809" width="5" style="115" customWidth="1"/>
    <col min="12810" max="12810" width="9.5703125" style="115" customWidth="1"/>
    <col min="12811" max="12811" width="7" style="115" customWidth="1"/>
    <col min="12812" max="12812" width="12.42578125" style="115" customWidth="1"/>
    <col min="12813" max="12813" width="10.140625" style="115" customWidth="1"/>
    <col min="12814" max="12815" width="9.140625" style="115"/>
    <col min="12816" max="12816" width="6.28515625" style="115" customWidth="1"/>
    <col min="12817" max="12817" width="9.140625" style="115" customWidth="1"/>
    <col min="12818" max="13056" width="9.140625" style="115"/>
    <col min="13057" max="13057" width="14.5703125" style="115" customWidth="1"/>
    <col min="13058" max="13058" width="7.85546875" style="115" customWidth="1"/>
    <col min="13059" max="13059" width="4.7109375" style="115" customWidth="1"/>
    <col min="13060" max="13060" width="12.7109375" style="115" customWidth="1"/>
    <col min="13061" max="13061" width="5.85546875" style="115" customWidth="1"/>
    <col min="13062" max="13062" width="7.5703125" style="115" customWidth="1"/>
    <col min="13063" max="13063" width="8.42578125" style="115" customWidth="1"/>
    <col min="13064" max="13064" width="7.42578125" style="115" customWidth="1"/>
    <col min="13065" max="13065" width="5" style="115" customWidth="1"/>
    <col min="13066" max="13066" width="9.5703125" style="115" customWidth="1"/>
    <col min="13067" max="13067" width="7" style="115" customWidth="1"/>
    <col min="13068" max="13068" width="12.42578125" style="115" customWidth="1"/>
    <col min="13069" max="13069" width="10.140625" style="115" customWidth="1"/>
    <col min="13070" max="13071" width="9.140625" style="115"/>
    <col min="13072" max="13072" width="6.28515625" style="115" customWidth="1"/>
    <col min="13073" max="13073" width="9.140625" style="115" customWidth="1"/>
    <col min="13074" max="13312" width="9.140625" style="115"/>
    <col min="13313" max="13313" width="14.5703125" style="115" customWidth="1"/>
    <col min="13314" max="13314" width="7.85546875" style="115" customWidth="1"/>
    <col min="13315" max="13315" width="4.7109375" style="115" customWidth="1"/>
    <col min="13316" max="13316" width="12.7109375" style="115" customWidth="1"/>
    <col min="13317" max="13317" width="5.85546875" style="115" customWidth="1"/>
    <col min="13318" max="13318" width="7.5703125" style="115" customWidth="1"/>
    <col min="13319" max="13319" width="8.42578125" style="115" customWidth="1"/>
    <col min="13320" max="13320" width="7.42578125" style="115" customWidth="1"/>
    <col min="13321" max="13321" width="5" style="115" customWidth="1"/>
    <col min="13322" max="13322" width="9.5703125" style="115" customWidth="1"/>
    <col min="13323" max="13323" width="7" style="115" customWidth="1"/>
    <col min="13324" max="13324" width="12.42578125" style="115" customWidth="1"/>
    <col min="13325" max="13325" width="10.140625" style="115" customWidth="1"/>
    <col min="13326" max="13327" width="9.140625" style="115"/>
    <col min="13328" max="13328" width="6.28515625" style="115" customWidth="1"/>
    <col min="13329" max="13329" width="9.140625" style="115" customWidth="1"/>
    <col min="13330" max="13568" width="9.140625" style="115"/>
    <col min="13569" max="13569" width="14.5703125" style="115" customWidth="1"/>
    <col min="13570" max="13570" width="7.85546875" style="115" customWidth="1"/>
    <col min="13571" max="13571" width="4.7109375" style="115" customWidth="1"/>
    <col min="13572" max="13572" width="12.7109375" style="115" customWidth="1"/>
    <col min="13573" max="13573" width="5.85546875" style="115" customWidth="1"/>
    <col min="13574" max="13574" width="7.5703125" style="115" customWidth="1"/>
    <col min="13575" max="13575" width="8.42578125" style="115" customWidth="1"/>
    <col min="13576" max="13576" width="7.42578125" style="115" customWidth="1"/>
    <col min="13577" max="13577" width="5" style="115" customWidth="1"/>
    <col min="13578" max="13578" width="9.5703125" style="115" customWidth="1"/>
    <col min="13579" max="13579" width="7" style="115" customWidth="1"/>
    <col min="13580" max="13580" width="12.42578125" style="115" customWidth="1"/>
    <col min="13581" max="13581" width="10.140625" style="115" customWidth="1"/>
    <col min="13582" max="13583" width="9.140625" style="115"/>
    <col min="13584" max="13584" width="6.28515625" style="115" customWidth="1"/>
    <col min="13585" max="13585" width="9.140625" style="115" customWidth="1"/>
    <col min="13586" max="13824" width="9.140625" style="115"/>
    <col min="13825" max="13825" width="14.5703125" style="115" customWidth="1"/>
    <col min="13826" max="13826" width="7.85546875" style="115" customWidth="1"/>
    <col min="13827" max="13827" width="4.7109375" style="115" customWidth="1"/>
    <col min="13828" max="13828" width="12.7109375" style="115" customWidth="1"/>
    <col min="13829" max="13829" width="5.85546875" style="115" customWidth="1"/>
    <col min="13830" max="13830" width="7.5703125" style="115" customWidth="1"/>
    <col min="13831" max="13831" width="8.42578125" style="115" customWidth="1"/>
    <col min="13832" max="13832" width="7.42578125" style="115" customWidth="1"/>
    <col min="13833" max="13833" width="5" style="115" customWidth="1"/>
    <col min="13834" max="13834" width="9.5703125" style="115" customWidth="1"/>
    <col min="13835" max="13835" width="7" style="115" customWidth="1"/>
    <col min="13836" max="13836" width="12.42578125" style="115" customWidth="1"/>
    <col min="13837" max="13837" width="10.140625" style="115" customWidth="1"/>
    <col min="13838" max="13839" width="9.140625" style="115"/>
    <col min="13840" max="13840" width="6.28515625" style="115" customWidth="1"/>
    <col min="13841" max="13841" width="9.140625" style="115" customWidth="1"/>
    <col min="13842" max="14080" width="9.140625" style="115"/>
    <col min="14081" max="14081" width="14.5703125" style="115" customWidth="1"/>
    <col min="14082" max="14082" width="7.85546875" style="115" customWidth="1"/>
    <col min="14083" max="14083" width="4.7109375" style="115" customWidth="1"/>
    <col min="14084" max="14084" width="12.7109375" style="115" customWidth="1"/>
    <col min="14085" max="14085" width="5.85546875" style="115" customWidth="1"/>
    <col min="14086" max="14086" width="7.5703125" style="115" customWidth="1"/>
    <col min="14087" max="14087" width="8.42578125" style="115" customWidth="1"/>
    <col min="14088" max="14088" width="7.42578125" style="115" customWidth="1"/>
    <col min="14089" max="14089" width="5" style="115" customWidth="1"/>
    <col min="14090" max="14090" width="9.5703125" style="115" customWidth="1"/>
    <col min="14091" max="14091" width="7" style="115" customWidth="1"/>
    <col min="14092" max="14092" width="12.42578125" style="115" customWidth="1"/>
    <col min="14093" max="14093" width="10.140625" style="115" customWidth="1"/>
    <col min="14094" max="14095" width="9.140625" style="115"/>
    <col min="14096" max="14096" width="6.28515625" style="115" customWidth="1"/>
    <col min="14097" max="14097" width="9.140625" style="115" customWidth="1"/>
    <col min="14098" max="14336" width="9.140625" style="115"/>
    <col min="14337" max="14337" width="14.5703125" style="115" customWidth="1"/>
    <col min="14338" max="14338" width="7.85546875" style="115" customWidth="1"/>
    <col min="14339" max="14339" width="4.7109375" style="115" customWidth="1"/>
    <col min="14340" max="14340" width="12.7109375" style="115" customWidth="1"/>
    <col min="14341" max="14341" width="5.85546875" style="115" customWidth="1"/>
    <col min="14342" max="14342" width="7.5703125" style="115" customWidth="1"/>
    <col min="14343" max="14343" width="8.42578125" style="115" customWidth="1"/>
    <col min="14344" max="14344" width="7.42578125" style="115" customWidth="1"/>
    <col min="14345" max="14345" width="5" style="115" customWidth="1"/>
    <col min="14346" max="14346" width="9.5703125" style="115" customWidth="1"/>
    <col min="14347" max="14347" width="7" style="115" customWidth="1"/>
    <col min="14348" max="14348" width="12.42578125" style="115" customWidth="1"/>
    <col min="14349" max="14349" width="10.140625" style="115" customWidth="1"/>
    <col min="14350" max="14351" width="9.140625" style="115"/>
    <col min="14352" max="14352" width="6.28515625" style="115" customWidth="1"/>
    <col min="14353" max="14353" width="9.140625" style="115" customWidth="1"/>
    <col min="14354" max="14592" width="9.140625" style="115"/>
    <col min="14593" max="14593" width="14.5703125" style="115" customWidth="1"/>
    <col min="14594" max="14594" width="7.85546875" style="115" customWidth="1"/>
    <col min="14595" max="14595" width="4.7109375" style="115" customWidth="1"/>
    <col min="14596" max="14596" width="12.7109375" style="115" customWidth="1"/>
    <col min="14597" max="14597" width="5.85546875" style="115" customWidth="1"/>
    <col min="14598" max="14598" width="7.5703125" style="115" customWidth="1"/>
    <col min="14599" max="14599" width="8.42578125" style="115" customWidth="1"/>
    <col min="14600" max="14600" width="7.42578125" style="115" customWidth="1"/>
    <col min="14601" max="14601" width="5" style="115" customWidth="1"/>
    <col min="14602" max="14602" width="9.5703125" style="115" customWidth="1"/>
    <col min="14603" max="14603" width="7" style="115" customWidth="1"/>
    <col min="14604" max="14604" width="12.42578125" style="115" customWidth="1"/>
    <col min="14605" max="14605" width="10.140625" style="115" customWidth="1"/>
    <col min="14606" max="14607" width="9.140625" style="115"/>
    <col min="14608" max="14608" width="6.28515625" style="115" customWidth="1"/>
    <col min="14609" max="14609" width="9.140625" style="115" customWidth="1"/>
    <col min="14610" max="14848" width="9.140625" style="115"/>
    <col min="14849" max="14849" width="14.5703125" style="115" customWidth="1"/>
    <col min="14850" max="14850" width="7.85546875" style="115" customWidth="1"/>
    <col min="14851" max="14851" width="4.7109375" style="115" customWidth="1"/>
    <col min="14852" max="14852" width="12.7109375" style="115" customWidth="1"/>
    <col min="14853" max="14853" width="5.85546875" style="115" customWidth="1"/>
    <col min="14854" max="14854" width="7.5703125" style="115" customWidth="1"/>
    <col min="14855" max="14855" width="8.42578125" style="115" customWidth="1"/>
    <col min="14856" max="14856" width="7.42578125" style="115" customWidth="1"/>
    <col min="14857" max="14857" width="5" style="115" customWidth="1"/>
    <col min="14858" max="14858" width="9.5703125" style="115" customWidth="1"/>
    <col min="14859" max="14859" width="7" style="115" customWidth="1"/>
    <col min="14860" max="14860" width="12.42578125" style="115" customWidth="1"/>
    <col min="14861" max="14861" width="10.140625" style="115" customWidth="1"/>
    <col min="14862" max="14863" width="9.140625" style="115"/>
    <col min="14864" max="14864" width="6.28515625" style="115" customWidth="1"/>
    <col min="14865" max="14865" width="9.140625" style="115" customWidth="1"/>
    <col min="14866" max="15104" width="9.140625" style="115"/>
    <col min="15105" max="15105" width="14.5703125" style="115" customWidth="1"/>
    <col min="15106" max="15106" width="7.85546875" style="115" customWidth="1"/>
    <col min="15107" max="15107" width="4.7109375" style="115" customWidth="1"/>
    <col min="15108" max="15108" width="12.7109375" style="115" customWidth="1"/>
    <col min="15109" max="15109" width="5.85546875" style="115" customWidth="1"/>
    <col min="15110" max="15110" width="7.5703125" style="115" customWidth="1"/>
    <col min="15111" max="15111" width="8.42578125" style="115" customWidth="1"/>
    <col min="15112" max="15112" width="7.42578125" style="115" customWidth="1"/>
    <col min="15113" max="15113" width="5" style="115" customWidth="1"/>
    <col min="15114" max="15114" width="9.5703125" style="115" customWidth="1"/>
    <col min="15115" max="15115" width="7" style="115" customWidth="1"/>
    <col min="15116" max="15116" width="12.42578125" style="115" customWidth="1"/>
    <col min="15117" max="15117" width="10.140625" style="115" customWidth="1"/>
    <col min="15118" max="15119" width="9.140625" style="115"/>
    <col min="15120" max="15120" width="6.28515625" style="115" customWidth="1"/>
    <col min="15121" max="15121" width="9.140625" style="115" customWidth="1"/>
    <col min="15122" max="15360" width="9.140625" style="115"/>
    <col min="15361" max="15361" width="14.5703125" style="115" customWidth="1"/>
    <col min="15362" max="15362" width="7.85546875" style="115" customWidth="1"/>
    <col min="15363" max="15363" width="4.7109375" style="115" customWidth="1"/>
    <col min="15364" max="15364" width="12.7109375" style="115" customWidth="1"/>
    <col min="15365" max="15365" width="5.85546875" style="115" customWidth="1"/>
    <col min="15366" max="15366" width="7.5703125" style="115" customWidth="1"/>
    <col min="15367" max="15367" width="8.42578125" style="115" customWidth="1"/>
    <col min="15368" max="15368" width="7.42578125" style="115" customWidth="1"/>
    <col min="15369" max="15369" width="5" style="115" customWidth="1"/>
    <col min="15370" max="15370" width="9.5703125" style="115" customWidth="1"/>
    <col min="15371" max="15371" width="7" style="115" customWidth="1"/>
    <col min="15372" max="15372" width="12.42578125" style="115" customWidth="1"/>
    <col min="15373" max="15373" width="10.140625" style="115" customWidth="1"/>
    <col min="15374" max="15375" width="9.140625" style="115"/>
    <col min="15376" max="15376" width="6.28515625" style="115" customWidth="1"/>
    <col min="15377" max="15377" width="9.140625" style="115" customWidth="1"/>
    <col min="15378" max="15616" width="9.140625" style="115"/>
    <col min="15617" max="15617" width="14.5703125" style="115" customWidth="1"/>
    <col min="15618" max="15618" width="7.85546875" style="115" customWidth="1"/>
    <col min="15619" max="15619" width="4.7109375" style="115" customWidth="1"/>
    <col min="15620" max="15620" width="12.7109375" style="115" customWidth="1"/>
    <col min="15621" max="15621" width="5.85546875" style="115" customWidth="1"/>
    <col min="15622" max="15622" width="7.5703125" style="115" customWidth="1"/>
    <col min="15623" max="15623" width="8.42578125" style="115" customWidth="1"/>
    <col min="15624" max="15624" width="7.42578125" style="115" customWidth="1"/>
    <col min="15625" max="15625" width="5" style="115" customWidth="1"/>
    <col min="15626" max="15626" width="9.5703125" style="115" customWidth="1"/>
    <col min="15627" max="15627" width="7" style="115" customWidth="1"/>
    <col min="15628" max="15628" width="12.42578125" style="115" customWidth="1"/>
    <col min="15629" max="15629" width="10.140625" style="115" customWidth="1"/>
    <col min="15630" max="15631" width="9.140625" style="115"/>
    <col min="15632" max="15632" width="6.28515625" style="115" customWidth="1"/>
    <col min="15633" max="15633" width="9.140625" style="115" customWidth="1"/>
    <col min="15634" max="15872" width="9.140625" style="115"/>
    <col min="15873" max="15873" width="14.5703125" style="115" customWidth="1"/>
    <col min="15874" max="15874" width="7.85546875" style="115" customWidth="1"/>
    <col min="15875" max="15875" width="4.7109375" style="115" customWidth="1"/>
    <col min="15876" max="15876" width="12.7109375" style="115" customWidth="1"/>
    <col min="15877" max="15877" width="5.85546875" style="115" customWidth="1"/>
    <col min="15878" max="15878" width="7.5703125" style="115" customWidth="1"/>
    <col min="15879" max="15879" width="8.42578125" style="115" customWidth="1"/>
    <col min="15880" max="15880" width="7.42578125" style="115" customWidth="1"/>
    <col min="15881" max="15881" width="5" style="115" customWidth="1"/>
    <col min="15882" max="15882" width="9.5703125" style="115" customWidth="1"/>
    <col min="15883" max="15883" width="7" style="115" customWidth="1"/>
    <col min="15884" max="15884" width="12.42578125" style="115" customWidth="1"/>
    <col min="15885" max="15885" width="10.140625" style="115" customWidth="1"/>
    <col min="15886" max="15887" width="9.140625" style="115"/>
    <col min="15888" max="15888" width="6.28515625" style="115" customWidth="1"/>
    <col min="15889" max="15889" width="9.140625" style="115" customWidth="1"/>
    <col min="15890" max="16128" width="9.140625" style="115"/>
    <col min="16129" max="16129" width="14.5703125" style="115" customWidth="1"/>
    <col min="16130" max="16130" width="7.85546875" style="115" customWidth="1"/>
    <col min="16131" max="16131" width="4.7109375" style="115" customWidth="1"/>
    <col min="16132" max="16132" width="12.7109375" style="115" customWidth="1"/>
    <col min="16133" max="16133" width="5.85546875" style="115" customWidth="1"/>
    <col min="16134" max="16134" width="7.5703125" style="115" customWidth="1"/>
    <col min="16135" max="16135" width="8.42578125" style="115" customWidth="1"/>
    <col min="16136" max="16136" width="7.42578125" style="115" customWidth="1"/>
    <col min="16137" max="16137" width="5" style="115" customWidth="1"/>
    <col min="16138" max="16138" width="9.5703125" style="115" customWidth="1"/>
    <col min="16139" max="16139" width="7" style="115" customWidth="1"/>
    <col min="16140" max="16140" width="12.42578125" style="115" customWidth="1"/>
    <col min="16141" max="16141" width="10.140625" style="115" customWidth="1"/>
    <col min="16142" max="16143" width="9.140625" style="115"/>
    <col min="16144" max="16144" width="6.28515625" style="115" customWidth="1"/>
    <col min="16145" max="16145" width="9.140625" style="115" customWidth="1"/>
    <col min="16146" max="16384" width="9.140625" style="115"/>
  </cols>
  <sheetData>
    <row r="1" spans="1:16" ht="18" x14ac:dyDescent="0.25">
      <c r="A1" s="305" t="s">
        <v>0</v>
      </c>
      <c r="B1" s="306"/>
      <c r="C1" s="306"/>
      <c r="D1" s="306"/>
      <c r="E1" s="306"/>
      <c r="F1" s="306"/>
      <c r="G1" s="306"/>
      <c r="H1" s="306"/>
      <c r="I1" s="306"/>
      <c r="J1" s="306"/>
      <c r="K1" s="306"/>
      <c r="L1" s="306"/>
      <c r="M1" s="307"/>
    </row>
    <row r="2" spans="1:16" ht="18" x14ac:dyDescent="0.25">
      <c r="A2" s="305" t="s">
        <v>123</v>
      </c>
      <c r="B2" s="306"/>
      <c r="C2" s="306"/>
      <c r="D2" s="306"/>
      <c r="E2" s="306"/>
      <c r="F2" s="306"/>
      <c r="G2" s="306"/>
      <c r="H2" s="306"/>
      <c r="I2" s="306"/>
      <c r="J2" s="306"/>
      <c r="K2" s="306"/>
      <c r="L2" s="306"/>
      <c r="M2" s="307"/>
    </row>
    <row r="3" spans="1:16" ht="18" x14ac:dyDescent="0.25">
      <c r="A3" s="116"/>
      <c r="B3" s="117"/>
      <c r="C3" s="117"/>
      <c r="D3" s="117"/>
      <c r="E3" s="117"/>
      <c r="F3" s="117"/>
      <c r="G3" s="117"/>
      <c r="H3" s="117"/>
      <c r="I3" s="117"/>
      <c r="J3" s="117"/>
      <c r="K3" s="117"/>
      <c r="L3" s="117"/>
      <c r="M3" s="118"/>
    </row>
    <row r="4" spans="1:16" ht="18" x14ac:dyDescent="0.25">
      <c r="A4" s="116"/>
      <c r="B4" s="117"/>
      <c r="C4" s="117"/>
      <c r="D4" s="117"/>
      <c r="E4" s="117"/>
      <c r="F4" s="117"/>
      <c r="G4" s="117"/>
      <c r="H4" s="117"/>
      <c r="I4" s="117"/>
      <c r="J4" s="117"/>
      <c r="K4" s="117"/>
      <c r="L4" s="117"/>
      <c r="M4" s="118"/>
    </row>
    <row r="5" spans="1:16" x14ac:dyDescent="0.25">
      <c r="E5" s="41"/>
    </row>
    <row r="6" spans="1:16" ht="18" x14ac:dyDescent="0.25">
      <c r="A6" s="42" t="s">
        <v>67</v>
      </c>
      <c r="B6" s="308">
        <f>+'FULL-TIME NON-EXEMPT'!C3</f>
        <v>0</v>
      </c>
      <c r="C6" s="308"/>
      <c r="D6" s="308"/>
      <c r="E6" s="309" t="s">
        <v>68</v>
      </c>
      <c r="F6" s="309"/>
      <c r="G6" s="310"/>
      <c r="H6" s="310"/>
      <c r="I6" s="310"/>
      <c r="J6" s="310"/>
      <c r="K6" s="310"/>
      <c r="L6" s="310"/>
      <c r="M6" s="310"/>
    </row>
    <row r="8" spans="1:16" ht="15" customHeight="1" x14ac:dyDescent="0.25">
      <c r="A8" s="114" t="s">
        <v>69</v>
      </c>
      <c r="B8" s="308">
        <f>+'FULL-TIME NON-EXEMPT'!M4</f>
        <v>0</v>
      </c>
      <c r="C8" s="308"/>
      <c r="D8" s="308"/>
      <c r="E8" s="309" t="s">
        <v>70</v>
      </c>
      <c r="F8" s="309"/>
      <c r="G8" s="297"/>
      <c r="H8" s="297"/>
      <c r="I8" s="297"/>
      <c r="J8" s="297"/>
      <c r="K8" s="297"/>
      <c r="L8" s="297"/>
      <c r="M8" s="297"/>
    </row>
    <row r="10" spans="1:16" x14ac:dyDescent="0.25">
      <c r="A10" s="114" t="s">
        <v>71</v>
      </c>
    </row>
    <row r="11" spans="1:16" ht="8.25" customHeight="1" x14ac:dyDescent="0.25">
      <c r="A11" s="114"/>
    </row>
    <row r="12" spans="1:16" ht="17.25" customHeight="1" x14ac:dyDescent="0.25">
      <c r="A12" s="114" t="s">
        <v>72</v>
      </c>
    </row>
    <row r="13" spans="1:16" ht="12.75" customHeight="1" thickBot="1" x14ac:dyDescent="0.3">
      <c r="A13" s="311" t="s">
        <v>25</v>
      </c>
      <c r="B13" s="311"/>
      <c r="C13" s="311"/>
      <c r="D13" s="311"/>
      <c r="F13" s="311" t="s">
        <v>124</v>
      </c>
      <c r="G13" s="311"/>
      <c r="H13" s="311"/>
      <c r="I13" s="311"/>
      <c r="J13" s="311"/>
      <c r="K13" s="311"/>
      <c r="L13" s="94" t="s">
        <v>125</v>
      </c>
      <c r="M13" s="95" t="s">
        <v>126</v>
      </c>
    </row>
    <row r="14" spans="1:16" ht="12.75" customHeight="1" x14ac:dyDescent="0.25">
      <c r="A14" s="87"/>
      <c r="B14" s="87"/>
      <c r="C14" s="87"/>
      <c r="D14" s="87"/>
      <c r="F14" s="87"/>
      <c r="G14" s="87"/>
      <c r="H14" s="87"/>
      <c r="I14" s="87"/>
      <c r="J14" s="87"/>
      <c r="K14" s="87"/>
      <c r="L14" s="96"/>
      <c r="P14" s="110" t="s">
        <v>125</v>
      </c>
    </row>
    <row r="15" spans="1:16" ht="17.25" customHeight="1" x14ac:dyDescent="0.2">
      <c r="A15" s="97" t="s">
        <v>73</v>
      </c>
      <c r="B15" s="98"/>
      <c r="C15" s="99" t="s">
        <v>127</v>
      </c>
      <c r="D15" s="100"/>
      <c r="E15" s="97"/>
      <c r="F15" s="99" t="s">
        <v>73</v>
      </c>
      <c r="G15" s="101"/>
      <c r="H15" s="97" t="s">
        <v>74</v>
      </c>
      <c r="I15" s="97" t="s">
        <v>127</v>
      </c>
      <c r="J15" s="101"/>
      <c r="K15" s="97" t="s">
        <v>74</v>
      </c>
      <c r="L15" s="96"/>
      <c r="M15" s="102"/>
      <c r="P15" s="111"/>
    </row>
    <row r="16" spans="1:16" x14ac:dyDescent="0.25">
      <c r="D16" s="43"/>
      <c r="E16" s="43"/>
      <c r="P16" s="112" t="s">
        <v>136</v>
      </c>
    </row>
    <row r="17" spans="1:16" ht="19.5" customHeight="1" x14ac:dyDescent="0.2">
      <c r="A17" s="97" t="s">
        <v>73</v>
      </c>
      <c r="B17" s="98"/>
      <c r="C17" s="99" t="s">
        <v>127</v>
      </c>
      <c r="D17" s="100"/>
      <c r="E17" s="97"/>
      <c r="F17" s="99" t="s">
        <v>73</v>
      </c>
      <c r="G17" s="101"/>
      <c r="H17" s="97" t="s">
        <v>74</v>
      </c>
      <c r="I17" s="97" t="s">
        <v>127</v>
      </c>
      <c r="J17" s="101"/>
      <c r="K17" s="97" t="s">
        <v>74</v>
      </c>
      <c r="L17" s="96"/>
      <c r="M17" s="102"/>
      <c r="P17" s="112" t="s">
        <v>137</v>
      </c>
    </row>
    <row r="18" spans="1:16" x14ac:dyDescent="0.2">
      <c r="J18" s="103"/>
      <c r="P18" s="113" t="s">
        <v>138</v>
      </c>
    </row>
    <row r="19" spans="1:16" ht="15" customHeight="1" x14ac:dyDescent="0.2">
      <c r="A19" s="97" t="s">
        <v>73</v>
      </c>
      <c r="B19" s="98"/>
      <c r="C19" s="99" t="s">
        <v>127</v>
      </c>
      <c r="D19" s="100"/>
      <c r="E19" s="97"/>
      <c r="F19" s="99" t="s">
        <v>73</v>
      </c>
      <c r="G19" s="101"/>
      <c r="H19" s="97" t="s">
        <v>74</v>
      </c>
      <c r="I19" s="97" t="s">
        <v>127</v>
      </c>
      <c r="J19" s="101"/>
      <c r="K19" s="97" t="s">
        <v>74</v>
      </c>
      <c r="L19" s="96"/>
      <c r="M19" s="102"/>
    </row>
    <row r="20" spans="1:16" ht="8.25" customHeight="1" x14ac:dyDescent="0.25"/>
    <row r="21" spans="1:16" ht="15" customHeight="1" x14ac:dyDescent="0.2">
      <c r="A21" s="97" t="s">
        <v>73</v>
      </c>
      <c r="B21" s="98"/>
      <c r="C21" s="99" t="s">
        <v>127</v>
      </c>
      <c r="D21" s="100"/>
      <c r="E21" s="97"/>
      <c r="F21" s="99" t="s">
        <v>73</v>
      </c>
      <c r="G21" s="101"/>
      <c r="H21" s="97" t="s">
        <v>74</v>
      </c>
      <c r="I21" s="97" t="s">
        <v>127</v>
      </c>
      <c r="J21" s="101"/>
      <c r="K21" s="97" t="s">
        <v>74</v>
      </c>
      <c r="L21" s="96"/>
      <c r="M21" s="102"/>
    </row>
    <row r="24" spans="1:16" ht="18" x14ac:dyDescent="0.2">
      <c r="A24" s="119" t="s">
        <v>128</v>
      </c>
      <c r="B24" s="105">
        <f>+'FULL-TIME NON-EXEMPT'!U31</f>
        <v>0</v>
      </c>
      <c r="C24" s="104" t="s">
        <v>51</v>
      </c>
      <c r="D24" s="119" t="s">
        <v>129</v>
      </c>
      <c r="E24" s="105">
        <f>+'FULL-TIME NON-EXEMPT'!U33</f>
        <v>0</v>
      </c>
      <c r="F24" s="104" t="s">
        <v>51</v>
      </c>
      <c r="G24" s="114"/>
      <c r="H24" s="114" t="s">
        <v>130</v>
      </c>
      <c r="I24" s="105"/>
      <c r="J24" s="104" t="s">
        <v>51</v>
      </c>
      <c r="K24" s="114"/>
    </row>
    <row r="25" spans="1:16" x14ac:dyDescent="0.25">
      <c r="H25" s="114" t="s">
        <v>131</v>
      </c>
      <c r="I25" s="114"/>
      <c r="J25" s="114"/>
      <c r="K25" s="114"/>
    </row>
    <row r="26" spans="1:16" x14ac:dyDescent="0.25">
      <c r="H26" s="114" t="s">
        <v>76</v>
      </c>
      <c r="I26" s="114"/>
      <c r="J26" s="114"/>
      <c r="K26" s="114"/>
    </row>
    <row r="28" spans="1:16" x14ac:dyDescent="0.25">
      <c r="A28" s="114" t="s">
        <v>77</v>
      </c>
      <c r="B28" s="312"/>
      <c r="C28" s="312"/>
      <c r="D28" s="312"/>
      <c r="E28" s="312"/>
      <c r="F28" s="312"/>
      <c r="G28" s="312"/>
      <c r="H28" s="312"/>
      <c r="I28" s="312"/>
      <c r="J28" s="312"/>
      <c r="K28" s="312"/>
      <c r="L28" s="312"/>
      <c r="M28" s="312"/>
    </row>
    <row r="29" spans="1:16" ht="18.75" customHeight="1" x14ac:dyDescent="0.2">
      <c r="A29" s="313"/>
      <c r="B29" s="313"/>
      <c r="C29" s="313"/>
      <c r="D29" s="313"/>
      <c r="E29" s="313"/>
      <c r="F29" s="313"/>
      <c r="G29" s="313"/>
      <c r="H29" s="313"/>
      <c r="I29" s="313"/>
      <c r="J29" s="313"/>
      <c r="K29" s="313"/>
      <c r="L29" s="313"/>
      <c r="M29" s="313"/>
    </row>
    <row r="30" spans="1:16" ht="18" customHeight="1" x14ac:dyDescent="0.2">
      <c r="A30" s="314"/>
      <c r="B30" s="314"/>
      <c r="C30" s="314"/>
      <c r="D30" s="314"/>
      <c r="E30" s="314"/>
      <c r="F30" s="314"/>
      <c r="G30" s="314"/>
      <c r="H30" s="314"/>
      <c r="I30" s="314"/>
      <c r="J30" s="314"/>
      <c r="K30" s="314"/>
      <c r="L30" s="314"/>
      <c r="M30" s="314"/>
    </row>
    <row r="31" spans="1:16" ht="12" customHeight="1" x14ac:dyDescent="0.25"/>
    <row r="32" spans="1:16" ht="31.5" customHeight="1" x14ac:dyDescent="0.25">
      <c r="A32" s="303" t="s">
        <v>78</v>
      </c>
      <c r="B32" s="304"/>
      <c r="C32" s="304"/>
      <c r="D32" s="304"/>
      <c r="E32" s="304"/>
      <c r="F32" s="304"/>
      <c r="G32" s="304"/>
      <c r="H32" s="304"/>
      <c r="I32" s="304"/>
      <c r="J32" s="304"/>
      <c r="K32" s="304"/>
      <c r="L32" s="304"/>
      <c r="M32" s="304"/>
    </row>
    <row r="33" spans="1:13" x14ac:dyDescent="0.25">
      <c r="A33" s="114"/>
    </row>
    <row r="34" spans="1:13" ht="15.75" thickBot="1" x14ac:dyDescent="0.3">
      <c r="A34" s="106"/>
      <c r="B34" s="114" t="s">
        <v>79</v>
      </c>
    </row>
    <row r="36" spans="1:13" ht="19.5" thickBot="1" x14ac:dyDescent="0.3">
      <c r="A36" s="107"/>
      <c r="B36" s="114" t="s">
        <v>80</v>
      </c>
    </row>
    <row r="37" spans="1:13" x14ac:dyDescent="0.25">
      <c r="B37" s="114" t="s">
        <v>81</v>
      </c>
    </row>
    <row r="39" spans="1:13" ht="13.5" thickBot="1" x14ac:dyDescent="0.3">
      <c r="A39" s="108"/>
      <c r="B39" s="114" t="s">
        <v>132</v>
      </c>
      <c r="E39" s="295"/>
      <c r="F39" s="295"/>
      <c r="H39" s="115" t="s">
        <v>82</v>
      </c>
      <c r="K39" s="88"/>
      <c r="L39" s="88"/>
      <c r="M39" s="88"/>
    </row>
    <row r="43" spans="1:13" x14ac:dyDescent="0.25">
      <c r="A43" s="296"/>
      <c r="B43" s="296"/>
      <c r="C43" s="296"/>
      <c r="E43" s="297"/>
      <c r="F43" s="297"/>
      <c r="G43" s="297"/>
      <c r="H43" s="297"/>
      <c r="I43" s="297"/>
      <c r="J43" s="297"/>
      <c r="K43" s="114"/>
      <c r="L43" s="298"/>
      <c r="M43" s="298"/>
    </row>
    <row r="44" spans="1:13" x14ac:dyDescent="0.25">
      <c r="A44" s="299" t="s">
        <v>83</v>
      </c>
      <c r="B44" s="300"/>
      <c r="E44" s="114" t="s">
        <v>84</v>
      </c>
      <c r="H44" s="114"/>
      <c r="I44" s="114"/>
      <c r="J44" s="114"/>
      <c r="K44" s="114"/>
      <c r="L44" s="301" t="s">
        <v>85</v>
      </c>
      <c r="M44" s="302"/>
    </row>
    <row r="46" spans="1:13" x14ac:dyDescent="0.25">
      <c r="A46" s="289" t="s">
        <v>86</v>
      </c>
      <c r="B46" s="290"/>
      <c r="C46" s="290"/>
      <c r="D46" s="290"/>
      <c r="E46" s="290"/>
      <c r="F46" s="290"/>
      <c r="G46" s="290"/>
      <c r="H46" s="290"/>
      <c r="I46" s="290"/>
      <c r="J46" s="290"/>
      <c r="K46" s="290"/>
      <c r="L46" s="290"/>
      <c r="M46" s="290"/>
    </row>
    <row r="48" spans="1:13" ht="40.5" customHeight="1" x14ac:dyDescent="0.25">
      <c r="A48" s="291" t="s">
        <v>133</v>
      </c>
      <c r="B48" s="292"/>
      <c r="C48" s="292"/>
      <c r="D48" s="292"/>
      <c r="E48" s="292"/>
      <c r="F48" s="292"/>
      <c r="G48" s="292"/>
      <c r="H48" s="292"/>
      <c r="I48" s="292"/>
      <c r="J48" s="292"/>
      <c r="K48" s="292"/>
      <c r="L48" s="292"/>
      <c r="M48" s="292"/>
    </row>
    <row r="49" spans="1:13" x14ac:dyDescent="0.25">
      <c r="A49" s="114"/>
    </row>
    <row r="50" spans="1:13" ht="26.25" customHeight="1" x14ac:dyDescent="0.25">
      <c r="A50" s="293" t="s">
        <v>134</v>
      </c>
      <c r="B50" s="294"/>
      <c r="C50" s="294"/>
      <c r="D50" s="294"/>
      <c r="E50" s="294"/>
      <c r="F50" s="294"/>
      <c r="G50" s="294"/>
      <c r="H50" s="294"/>
      <c r="I50" s="294"/>
      <c r="J50" s="294"/>
      <c r="K50" s="294"/>
      <c r="L50" s="294"/>
      <c r="M50" s="294"/>
    </row>
    <row r="51" spans="1:13" x14ac:dyDescent="0.25">
      <c r="A51" s="114"/>
    </row>
  </sheetData>
  <sheetProtection password="CF50" sheet="1" objects="1" scenarios="1"/>
  <mergeCells count="23">
    <mergeCell ref="A32:M32"/>
    <mergeCell ref="A1:M1"/>
    <mergeCell ref="A2:M2"/>
    <mergeCell ref="B6:D6"/>
    <mergeCell ref="E6:F6"/>
    <mergeCell ref="G6:M6"/>
    <mergeCell ref="B8:D8"/>
    <mergeCell ref="E8:F8"/>
    <mergeCell ref="G8:M8"/>
    <mergeCell ref="A13:D13"/>
    <mergeCell ref="F13:K13"/>
    <mergeCell ref="B28:M28"/>
    <mergeCell ref="A29:M29"/>
    <mergeCell ref="A30:M30"/>
    <mergeCell ref="A46:M46"/>
    <mergeCell ref="A48:M48"/>
    <mergeCell ref="A50:M50"/>
    <mergeCell ref="E39:F39"/>
    <mergeCell ref="A43:C43"/>
    <mergeCell ref="E43:J43"/>
    <mergeCell ref="L43:M43"/>
    <mergeCell ref="A44:B44"/>
    <mergeCell ref="L44:M44"/>
  </mergeCells>
  <pageMargins left="0.72" right="0.44" top="0.76" bottom="1" header="0.5" footer="0.5"/>
  <pageSetup scale="78" orientation="portrait" r:id="rId1"/>
  <headerFooter alignWithMargins="0"/>
  <drawing r:id="rId2"/>
  <legacyDrawing r:id="rId3"/>
  <controls>
    <mc:AlternateContent xmlns:mc="http://schemas.openxmlformats.org/markup-compatibility/2006">
      <mc:Choice Requires="x14">
        <control shapeId="2049" r:id="rId4" name="ComboBox1">
          <controlPr autoLine="0" listFillRange="Leave" r:id="rId5">
            <anchor moveWithCells="1">
              <from>
                <xdr:col>11</xdr:col>
                <xdr:colOff>19050</xdr:colOff>
                <xdr:row>13</xdr:row>
                <xdr:rowOff>152400</xdr:rowOff>
              </from>
              <to>
                <xdr:col>12</xdr:col>
                <xdr:colOff>28575</xdr:colOff>
                <xdr:row>15</xdr:row>
                <xdr:rowOff>28575</xdr:rowOff>
              </to>
            </anchor>
          </controlPr>
        </control>
      </mc:Choice>
      <mc:Fallback>
        <control shapeId="2049" r:id="rId4" name="ComboBox1"/>
      </mc:Fallback>
    </mc:AlternateContent>
    <mc:AlternateContent xmlns:mc="http://schemas.openxmlformats.org/markup-compatibility/2006">
      <mc:Choice Requires="x14">
        <control shapeId="2050" r:id="rId6" name="ComboBox2">
          <controlPr autoLine="0" listFillRange="Leave" r:id="rId5">
            <anchor moveWithCells="1">
              <from>
                <xdr:col>11</xdr:col>
                <xdr:colOff>19050</xdr:colOff>
                <xdr:row>16</xdr:row>
                <xdr:rowOff>0</xdr:rowOff>
              </from>
              <to>
                <xdr:col>12</xdr:col>
                <xdr:colOff>28575</xdr:colOff>
                <xdr:row>17</xdr:row>
                <xdr:rowOff>9525</xdr:rowOff>
              </to>
            </anchor>
          </controlPr>
        </control>
      </mc:Choice>
      <mc:Fallback>
        <control shapeId="2050" r:id="rId6" name="ComboBox2"/>
      </mc:Fallback>
    </mc:AlternateContent>
    <mc:AlternateContent xmlns:mc="http://schemas.openxmlformats.org/markup-compatibility/2006">
      <mc:Choice Requires="x14">
        <control shapeId="2051" r:id="rId7" name="ComboBox3">
          <controlPr autoLine="0" listFillRange="Leave" r:id="rId5">
            <anchor moveWithCells="1">
              <from>
                <xdr:col>11</xdr:col>
                <xdr:colOff>19050</xdr:colOff>
                <xdr:row>17</xdr:row>
                <xdr:rowOff>114300</xdr:rowOff>
              </from>
              <to>
                <xdr:col>12</xdr:col>
                <xdr:colOff>28575</xdr:colOff>
                <xdr:row>19</xdr:row>
                <xdr:rowOff>19050</xdr:rowOff>
              </to>
            </anchor>
          </controlPr>
        </control>
      </mc:Choice>
      <mc:Fallback>
        <control shapeId="2051" r:id="rId7" name="ComboBox3"/>
      </mc:Fallback>
    </mc:AlternateContent>
    <mc:AlternateContent xmlns:mc="http://schemas.openxmlformats.org/markup-compatibility/2006">
      <mc:Choice Requires="x14">
        <control shapeId="2052" r:id="rId8" name="ComboBox4">
          <controlPr autoLine="0" listFillRange="Leave" r:id="rId5">
            <anchor moveWithCells="1">
              <from>
                <xdr:col>11</xdr:col>
                <xdr:colOff>19050</xdr:colOff>
                <xdr:row>19</xdr:row>
                <xdr:rowOff>76200</xdr:rowOff>
              </from>
              <to>
                <xdr:col>12</xdr:col>
                <xdr:colOff>28575</xdr:colOff>
                <xdr:row>21</xdr:row>
                <xdr:rowOff>38100</xdr:rowOff>
              </to>
            </anchor>
          </controlPr>
        </control>
      </mc:Choice>
      <mc:Fallback>
        <control shapeId="2052" r:id="rId8" name="ComboBox4"/>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3"/>
  <sheetViews>
    <sheetView workbookViewId="0">
      <selection activeCell="L29" sqref="L29"/>
    </sheetView>
  </sheetViews>
  <sheetFormatPr defaultRowHeight="15" x14ac:dyDescent="0.25"/>
  <sheetData>
    <row r="1" spans="1:10" x14ac:dyDescent="0.25">
      <c r="A1" s="315" t="s">
        <v>87</v>
      </c>
      <c r="B1" s="316"/>
      <c r="C1" s="316"/>
      <c r="D1" s="316"/>
      <c r="E1" s="316"/>
      <c r="F1" s="316"/>
      <c r="G1" s="316"/>
      <c r="H1" s="316"/>
      <c r="I1" s="316"/>
      <c r="J1" s="30"/>
    </row>
    <row r="2" spans="1:10" x14ac:dyDescent="0.25">
      <c r="A2" s="30"/>
      <c r="B2" s="30"/>
      <c r="C2" s="30"/>
      <c r="D2" s="30"/>
      <c r="E2" s="30"/>
      <c r="F2" s="30"/>
      <c r="G2" s="30"/>
      <c r="H2" s="30"/>
      <c r="I2" s="30"/>
      <c r="J2" s="30"/>
    </row>
    <row r="3" spans="1:10" x14ac:dyDescent="0.25">
      <c r="A3" s="30" t="s">
        <v>56</v>
      </c>
      <c r="B3" s="30"/>
      <c r="C3" s="30"/>
      <c r="D3" s="30"/>
      <c r="E3" s="30"/>
      <c r="F3" s="30"/>
      <c r="G3" s="30"/>
      <c r="H3" s="30"/>
      <c r="I3" s="30"/>
      <c r="J3" s="30"/>
    </row>
    <row r="4" spans="1:10" x14ac:dyDescent="0.25">
      <c r="A4" s="30"/>
      <c r="B4" s="30"/>
      <c r="C4" s="30"/>
      <c r="D4" s="30"/>
      <c r="E4" s="30"/>
      <c r="F4" s="30"/>
      <c r="G4" s="30"/>
      <c r="H4" s="30"/>
      <c r="I4" s="30"/>
      <c r="J4" s="30"/>
    </row>
    <row r="5" spans="1:10" x14ac:dyDescent="0.25">
      <c r="A5" s="30" t="s">
        <v>57</v>
      </c>
      <c r="B5" s="30"/>
      <c r="C5" s="30"/>
      <c r="D5" s="30"/>
      <c r="E5" s="30"/>
      <c r="F5" s="30"/>
      <c r="G5" s="30"/>
      <c r="H5" s="30"/>
      <c r="I5" s="30"/>
      <c r="J5" s="30"/>
    </row>
    <row r="6" spans="1:10" x14ac:dyDescent="0.25">
      <c r="A6" s="30"/>
      <c r="B6" s="30"/>
      <c r="C6" s="30"/>
      <c r="D6" s="30"/>
      <c r="E6" s="30"/>
      <c r="F6" s="30"/>
      <c r="G6" s="30"/>
      <c r="H6" s="30"/>
      <c r="I6" s="30"/>
      <c r="J6" s="30"/>
    </row>
    <row r="7" spans="1:10" x14ac:dyDescent="0.25">
      <c r="A7" s="31" t="s">
        <v>89</v>
      </c>
      <c r="B7" s="31"/>
      <c r="C7" s="31"/>
      <c r="D7" s="31"/>
      <c r="E7" s="31"/>
      <c r="F7" s="31"/>
      <c r="G7" s="31"/>
      <c r="H7" s="31"/>
      <c r="I7" s="31"/>
      <c r="J7" s="30"/>
    </row>
    <row r="8" spans="1:10" x14ac:dyDescent="0.25">
      <c r="A8" s="31" t="s">
        <v>101</v>
      </c>
      <c r="B8" s="30"/>
      <c r="C8" s="30"/>
      <c r="D8" s="30"/>
      <c r="E8" s="30"/>
      <c r="F8" s="30"/>
      <c r="G8" s="30"/>
      <c r="H8" s="30"/>
      <c r="I8" s="30"/>
      <c r="J8" s="30"/>
    </row>
    <row r="9" spans="1:10" x14ac:dyDescent="0.25">
      <c r="A9" s="30"/>
      <c r="B9" s="30"/>
      <c r="C9" s="30"/>
      <c r="D9" s="30"/>
      <c r="E9" s="30"/>
      <c r="F9" s="30"/>
      <c r="G9" s="30"/>
      <c r="H9" s="30"/>
      <c r="I9" s="30"/>
      <c r="J9" s="30"/>
    </row>
    <row r="10" spans="1:10" x14ac:dyDescent="0.25">
      <c r="A10" s="109" t="s">
        <v>135</v>
      </c>
      <c r="B10" s="30"/>
      <c r="C10" s="30"/>
      <c r="D10" s="30"/>
      <c r="E10" s="30"/>
      <c r="F10" s="30"/>
      <c r="G10" s="30"/>
      <c r="H10" s="30"/>
      <c r="I10" s="30"/>
      <c r="J10" s="30"/>
    </row>
    <row r="11" spans="1:10" x14ac:dyDescent="0.25">
      <c r="A11" s="30"/>
      <c r="B11" s="30"/>
      <c r="C11" s="30"/>
      <c r="D11" s="30"/>
      <c r="E11" s="30"/>
      <c r="F11" s="30"/>
      <c r="G11" s="30"/>
      <c r="H11" s="30"/>
      <c r="I11" s="30"/>
      <c r="J11" s="30"/>
    </row>
    <row r="12" spans="1:10" x14ac:dyDescent="0.25">
      <c r="A12" s="31" t="s">
        <v>90</v>
      </c>
      <c r="B12" s="30"/>
      <c r="C12" s="30"/>
      <c r="D12" s="30"/>
      <c r="E12" s="30"/>
      <c r="F12" s="30"/>
      <c r="G12" s="30"/>
      <c r="H12" s="30"/>
      <c r="I12" s="30"/>
      <c r="J12" s="30"/>
    </row>
    <row r="13" spans="1:10" x14ac:dyDescent="0.25">
      <c r="A13" s="31" t="s">
        <v>91</v>
      </c>
      <c r="B13" s="30"/>
      <c r="C13" s="30"/>
      <c r="D13" s="30"/>
      <c r="E13" s="30"/>
      <c r="F13" s="30"/>
      <c r="G13" s="30"/>
      <c r="H13" s="30"/>
      <c r="I13" s="30"/>
      <c r="J13" s="30"/>
    </row>
    <row r="14" spans="1:10" x14ac:dyDescent="0.25">
      <c r="A14" s="31" t="s">
        <v>92</v>
      </c>
      <c r="B14" s="30"/>
      <c r="C14" s="30"/>
      <c r="D14" s="30"/>
      <c r="E14" s="30"/>
      <c r="F14" s="30"/>
      <c r="G14" s="30"/>
      <c r="H14" s="30"/>
      <c r="I14" s="30"/>
      <c r="J14" s="30"/>
    </row>
    <row r="15" spans="1:10" x14ac:dyDescent="0.25">
      <c r="A15" s="31" t="s">
        <v>93</v>
      </c>
      <c r="B15" s="30"/>
      <c r="C15" s="30"/>
      <c r="D15" s="30"/>
      <c r="E15" s="30"/>
      <c r="F15" s="30"/>
      <c r="G15" s="30"/>
      <c r="H15" s="30"/>
      <c r="I15" s="30"/>
      <c r="J15" s="30"/>
    </row>
    <row r="16" spans="1:10" x14ac:dyDescent="0.25">
      <c r="A16" s="30"/>
      <c r="B16" s="30"/>
      <c r="C16" s="30"/>
      <c r="D16" s="30"/>
      <c r="E16" s="30"/>
      <c r="F16" s="30"/>
      <c r="G16" s="30"/>
      <c r="H16" s="30"/>
      <c r="I16" s="30"/>
      <c r="J16" s="30"/>
    </row>
    <row r="17" spans="1:10" x14ac:dyDescent="0.25">
      <c r="A17" s="32" t="s">
        <v>60</v>
      </c>
      <c r="B17" s="30"/>
      <c r="C17" s="30"/>
      <c r="D17" s="30"/>
      <c r="E17" s="30"/>
      <c r="F17" s="30"/>
      <c r="G17" s="30"/>
      <c r="H17" s="30"/>
      <c r="I17" s="30"/>
      <c r="J17" s="30"/>
    </row>
    <row r="18" spans="1:10" x14ac:dyDescent="0.25">
      <c r="A18" s="31" t="s">
        <v>110</v>
      </c>
      <c r="B18" s="30"/>
      <c r="C18" s="30"/>
      <c r="D18" s="30"/>
      <c r="E18" s="30"/>
      <c r="F18" s="30"/>
      <c r="G18" s="30"/>
      <c r="H18" s="30"/>
      <c r="I18" s="30"/>
      <c r="J18" s="30"/>
    </row>
    <row r="19" spans="1:10" x14ac:dyDescent="0.25">
      <c r="A19" s="30"/>
      <c r="B19" s="30"/>
      <c r="C19" s="30"/>
      <c r="D19" s="30"/>
      <c r="E19" s="30"/>
      <c r="F19" s="30"/>
      <c r="G19" s="30"/>
      <c r="H19" s="30"/>
      <c r="I19" s="30"/>
      <c r="J19" s="30"/>
    </row>
    <row r="20" spans="1:10" x14ac:dyDescent="0.25">
      <c r="A20" s="64" t="s">
        <v>122</v>
      </c>
      <c r="B20" s="30"/>
      <c r="C20" s="30"/>
      <c r="D20" s="30"/>
      <c r="E20" s="30"/>
      <c r="F20" s="30"/>
      <c r="G20" s="30"/>
      <c r="H20" s="30"/>
      <c r="I20" s="30"/>
      <c r="J20" s="30"/>
    </row>
    <row r="21" spans="1:10" x14ac:dyDescent="0.25">
      <c r="A21" s="30" t="s">
        <v>116</v>
      </c>
      <c r="B21" s="30"/>
      <c r="C21" s="30"/>
      <c r="D21" s="30"/>
      <c r="E21" s="30"/>
      <c r="F21" s="30"/>
      <c r="G21" s="30"/>
      <c r="H21" s="30"/>
      <c r="I21" s="30"/>
      <c r="J21" s="30"/>
    </row>
    <row r="22" spans="1:10" x14ac:dyDescent="0.25">
      <c r="A22" s="30"/>
      <c r="B22" s="30"/>
      <c r="C22" s="30"/>
      <c r="D22" s="30"/>
      <c r="E22" s="30"/>
      <c r="F22" s="30"/>
      <c r="G22" s="30"/>
      <c r="H22" s="30"/>
      <c r="I22" s="30"/>
      <c r="J22" s="30"/>
    </row>
    <row r="23" spans="1:10" x14ac:dyDescent="0.25">
      <c r="A23" s="32" t="s">
        <v>107</v>
      </c>
      <c r="B23" s="30"/>
      <c r="C23" s="30"/>
      <c r="D23" s="30"/>
      <c r="E23" s="30"/>
      <c r="F23" s="30"/>
      <c r="G23" s="30"/>
      <c r="H23" s="30"/>
      <c r="I23" s="30"/>
      <c r="J23" s="30"/>
    </row>
    <row r="24" spans="1:10" x14ac:dyDescent="0.25">
      <c r="A24" s="30"/>
      <c r="B24" s="30"/>
      <c r="C24" s="30"/>
      <c r="D24" s="30"/>
      <c r="E24" s="30"/>
      <c r="F24" s="30"/>
      <c r="G24" s="30"/>
      <c r="H24" s="30"/>
      <c r="I24" s="30"/>
      <c r="J24" s="30"/>
    </row>
    <row r="25" spans="1:10" x14ac:dyDescent="0.25">
      <c r="A25" s="32" t="s">
        <v>94</v>
      </c>
      <c r="B25" s="30"/>
      <c r="C25" s="30"/>
      <c r="D25" s="30"/>
      <c r="E25" s="30"/>
      <c r="F25" s="30"/>
      <c r="G25" s="30"/>
      <c r="H25" s="30"/>
      <c r="I25" s="30"/>
      <c r="J25" s="30"/>
    </row>
    <row r="26" spans="1:10" x14ac:dyDescent="0.25">
      <c r="A26" s="30"/>
      <c r="B26" s="30"/>
      <c r="C26" s="30"/>
      <c r="D26" s="30"/>
      <c r="E26" s="30"/>
      <c r="F26" s="30"/>
      <c r="G26" s="30"/>
      <c r="H26" s="30"/>
      <c r="I26" s="30"/>
      <c r="J26" s="30"/>
    </row>
    <row r="27" spans="1:10" x14ac:dyDescent="0.25">
      <c r="A27" s="30" t="s">
        <v>102</v>
      </c>
      <c r="B27" s="30"/>
      <c r="C27" s="30"/>
      <c r="D27" s="30"/>
      <c r="E27" s="30"/>
      <c r="F27" s="30"/>
      <c r="G27" s="30"/>
      <c r="H27" s="30"/>
      <c r="I27" s="30"/>
      <c r="J27" s="30"/>
    </row>
    <row r="28" spans="1:10" x14ac:dyDescent="0.25">
      <c r="A28" s="30" t="s">
        <v>103</v>
      </c>
      <c r="B28" s="30"/>
      <c r="C28" s="30"/>
      <c r="D28" s="30"/>
      <c r="E28" s="30"/>
      <c r="F28" s="30"/>
      <c r="G28" s="30"/>
      <c r="H28" s="30"/>
      <c r="I28" s="30"/>
      <c r="J28" s="30"/>
    </row>
    <row r="29" spans="1:10" x14ac:dyDescent="0.25">
      <c r="A29" s="30" t="s">
        <v>104</v>
      </c>
      <c r="B29" s="30"/>
      <c r="C29" s="30"/>
      <c r="D29" s="30"/>
      <c r="E29" s="30"/>
      <c r="F29" s="30"/>
      <c r="G29" s="30"/>
      <c r="H29" s="30"/>
      <c r="I29" s="30"/>
      <c r="J29" s="30"/>
    </row>
    <row r="30" spans="1:10" x14ac:dyDescent="0.25">
      <c r="A30" s="30" t="s">
        <v>105</v>
      </c>
      <c r="B30" s="30"/>
      <c r="C30" s="30"/>
      <c r="D30" s="30"/>
      <c r="E30" s="30"/>
      <c r="F30" s="30"/>
      <c r="G30" s="30"/>
      <c r="H30" s="30"/>
      <c r="I30" s="30"/>
      <c r="J30" s="30"/>
    </row>
    <row r="31" spans="1:10" x14ac:dyDescent="0.25">
      <c r="A31" s="30" t="s">
        <v>108</v>
      </c>
      <c r="B31" s="30"/>
      <c r="C31" s="30"/>
      <c r="D31" s="30"/>
      <c r="E31" s="30"/>
      <c r="F31" s="30"/>
      <c r="G31" s="30"/>
      <c r="H31" s="30"/>
      <c r="I31" s="30"/>
      <c r="J31" s="30"/>
    </row>
    <row r="32" spans="1:10" x14ac:dyDescent="0.25">
      <c r="A32" s="30" t="s">
        <v>106</v>
      </c>
      <c r="B32" s="30"/>
      <c r="C32" s="30"/>
      <c r="D32" s="30"/>
      <c r="E32" s="30"/>
      <c r="F32" s="30"/>
      <c r="G32" s="30"/>
      <c r="H32" s="30"/>
      <c r="I32" s="30"/>
      <c r="J32" s="30"/>
    </row>
    <row r="33" spans="1:10" x14ac:dyDescent="0.25">
      <c r="A33" s="30"/>
      <c r="B33" s="30"/>
      <c r="C33" s="30"/>
      <c r="D33" s="30"/>
      <c r="E33" s="30"/>
      <c r="F33" s="30"/>
      <c r="G33" s="30"/>
      <c r="H33" s="30"/>
      <c r="I33" s="30"/>
      <c r="J33" s="30"/>
    </row>
    <row r="34" spans="1:10" x14ac:dyDescent="0.25">
      <c r="A34" s="44" t="s">
        <v>95</v>
      </c>
      <c r="B34" s="32"/>
      <c r="C34" s="32"/>
      <c r="D34" s="32"/>
      <c r="E34" s="32"/>
      <c r="F34" s="32"/>
      <c r="G34" s="32"/>
      <c r="H34" s="32"/>
      <c r="I34" s="32"/>
      <c r="J34" s="32"/>
    </row>
    <row r="35" spans="1:10" x14ac:dyDescent="0.25">
      <c r="A35" s="30"/>
      <c r="B35" s="30"/>
      <c r="C35" s="30"/>
      <c r="D35" s="30"/>
      <c r="E35" s="30"/>
      <c r="F35" s="30"/>
      <c r="G35" s="30"/>
      <c r="H35" s="30"/>
      <c r="I35" s="30"/>
      <c r="J35" s="30"/>
    </row>
    <row r="36" spans="1:10" x14ac:dyDescent="0.25">
      <c r="A36" s="32" t="s">
        <v>96</v>
      </c>
      <c r="B36" s="32"/>
      <c r="C36" s="32"/>
      <c r="D36" s="32"/>
      <c r="E36" s="32"/>
      <c r="F36" s="32"/>
      <c r="G36" s="32"/>
      <c r="H36" s="32"/>
      <c r="I36" s="32"/>
      <c r="J36" s="30"/>
    </row>
    <row r="37" spans="1:10" x14ac:dyDescent="0.25">
      <c r="A37" s="30"/>
      <c r="B37" s="30"/>
      <c r="C37" s="30"/>
      <c r="D37" s="30"/>
      <c r="E37" s="30"/>
      <c r="F37" s="30"/>
      <c r="G37" s="30"/>
      <c r="H37" s="30"/>
      <c r="I37" s="30"/>
      <c r="J37" s="30"/>
    </row>
    <row r="38" spans="1:10" x14ac:dyDescent="0.25">
      <c r="A38" s="30" t="s">
        <v>97</v>
      </c>
      <c r="B38" s="30"/>
      <c r="C38" s="30"/>
      <c r="D38" s="30"/>
      <c r="E38" s="30"/>
      <c r="F38" s="30"/>
      <c r="G38" s="30"/>
      <c r="H38" s="30"/>
      <c r="I38" s="30"/>
      <c r="J38" s="30"/>
    </row>
    <row r="39" spans="1:10" x14ac:dyDescent="0.25">
      <c r="A39" s="30" t="s">
        <v>58</v>
      </c>
      <c r="B39" s="30"/>
      <c r="C39" s="30"/>
      <c r="D39" s="30"/>
      <c r="E39" s="30"/>
      <c r="F39" s="30"/>
      <c r="G39" s="30"/>
      <c r="H39" s="30"/>
      <c r="I39" s="30"/>
      <c r="J39" s="30"/>
    </row>
    <row r="40" spans="1:10" x14ac:dyDescent="0.25">
      <c r="A40" s="30" t="s">
        <v>59</v>
      </c>
      <c r="B40" s="30"/>
      <c r="C40" s="30"/>
      <c r="D40" s="30"/>
      <c r="E40" s="30"/>
      <c r="F40" s="30"/>
      <c r="G40" s="30"/>
      <c r="H40" s="30"/>
      <c r="I40" s="30"/>
      <c r="J40" s="30"/>
    </row>
    <row r="41" spans="1:10" x14ac:dyDescent="0.25">
      <c r="A41" s="32" t="s">
        <v>98</v>
      </c>
      <c r="B41" s="30"/>
      <c r="C41" s="30"/>
      <c r="D41" s="30"/>
      <c r="E41" s="30"/>
      <c r="F41" s="30"/>
      <c r="G41" s="30"/>
      <c r="H41" s="30"/>
      <c r="I41" s="30"/>
      <c r="J41" s="30"/>
    </row>
    <row r="42" spans="1:10" x14ac:dyDescent="0.25">
      <c r="A42" s="32" t="s">
        <v>99</v>
      </c>
      <c r="B42" s="30"/>
      <c r="C42" s="30"/>
      <c r="D42" s="30"/>
      <c r="E42" s="30"/>
      <c r="F42" s="30"/>
      <c r="G42" s="30"/>
      <c r="H42" s="30"/>
      <c r="I42" s="30"/>
      <c r="J42" s="30"/>
    </row>
    <row r="43" spans="1:10" x14ac:dyDescent="0.25">
      <c r="A43" s="32" t="s">
        <v>100</v>
      </c>
      <c r="B43" s="30"/>
      <c r="C43" s="30"/>
      <c r="D43" s="30"/>
      <c r="E43" s="30"/>
      <c r="F43" s="30"/>
      <c r="G43" s="30"/>
      <c r="H43" s="30"/>
      <c r="I43" s="30"/>
      <c r="J43" s="30"/>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FULL-TIME NON-EXEMPT</vt:lpstr>
      <vt:lpstr>LEAVE REQUEST FORM</vt:lpstr>
      <vt:lpstr>INSTRUCTIONS</vt:lpstr>
      <vt:lpstr>Leave</vt:lpstr>
      <vt:lpstr>'FULL-TIME NON-EXEMPT'!Print_Area</vt:lpstr>
      <vt:lpstr>'LEAVE REQUEST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fff</dc:creator>
  <cp:lastModifiedBy>Coleen Borrego</cp:lastModifiedBy>
  <cp:lastPrinted>2018-09-12T19:36:55Z</cp:lastPrinted>
  <dcterms:created xsi:type="dcterms:W3CDTF">2011-08-26T16:27:26Z</dcterms:created>
  <dcterms:modified xsi:type="dcterms:W3CDTF">2018-10-15T13:40:33Z</dcterms:modified>
</cp:coreProperties>
</file>